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30F4CB60-7019-4705-AF0A-C4F378FBEFE9}" xr6:coauthVersionLast="47" xr6:coauthVersionMax="47" xr10:uidLastSave="{00000000-0000-0000-0000-000000000000}"/>
  <bookViews>
    <workbookView xWindow="-120" yWindow="-120" windowWidth="19440" windowHeight="15000" firstSheet="6" activeTab="11" xr2:uid="{00000000-000D-0000-FFFF-FFFF00000000}"/>
  </bookViews>
  <sheets>
    <sheet name="période de temps H" sheetId="1" r:id="rId1"/>
    <sheet name="1 day" sheetId="2" r:id="rId2"/>
    <sheet name="2 day" sheetId="3" r:id="rId3"/>
    <sheet name="3 day" sheetId="4" r:id="rId4"/>
    <sheet name="4 day" sheetId="5" r:id="rId5"/>
    <sheet name="total day 2" sheetId="6" r:id="rId6"/>
    <sheet name="total day 3" sheetId="7" r:id="rId7"/>
    <sheet name="total day 4" sheetId="8" r:id="rId8"/>
    <sheet name="femmes" sheetId="9" r:id="rId9"/>
    <sheet name="hommes" sheetId="10" r:id="rId10"/>
    <sheet name="période de temps F" sheetId="11" r:id="rId11"/>
    <sheet name="Feuil1" sheetId="12" r:id="rId12"/>
  </sheets>
  <calcPr calcId="191029"/>
</workbook>
</file>

<file path=xl/calcChain.xml><?xml version="1.0" encoding="utf-8"?>
<calcChain xmlns="http://schemas.openxmlformats.org/spreadsheetml/2006/main">
  <c r="N23" i="11" l="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N4" i="11"/>
  <c r="N3" i="11"/>
  <c r="J4" i="10"/>
  <c r="J5" i="10" s="1"/>
  <c r="J6" i="10" s="1"/>
  <c r="J7" i="10" s="1"/>
  <c r="J8" i="10" s="1"/>
  <c r="J9" i="10" s="1"/>
  <c r="J10" i="10" s="1"/>
  <c r="J11" i="10" s="1"/>
  <c r="J12" i="10" s="1"/>
  <c r="J13" i="10" s="1"/>
  <c r="J14" i="10" s="1"/>
  <c r="J15" i="10" s="1"/>
  <c r="J16" i="10" s="1"/>
  <c r="J17" i="10" s="1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J3" i="10"/>
  <c r="K16" i="9"/>
  <c r="J4" i="9"/>
  <c r="J5" i="9" s="1"/>
  <c r="J6" i="9" s="1"/>
  <c r="J7" i="9" s="1"/>
  <c r="J8" i="9" s="1"/>
  <c r="J9" i="9" s="1"/>
  <c r="J10" i="9" s="1"/>
  <c r="J11" i="9" s="1"/>
  <c r="J12" i="9" s="1"/>
  <c r="J13" i="9" s="1"/>
  <c r="J14" i="9" s="1"/>
  <c r="J15" i="9" s="1"/>
  <c r="J16" i="9" s="1"/>
  <c r="J17" i="9" s="1"/>
  <c r="J3" i="9"/>
  <c r="M45" i="8"/>
  <c r="J45" i="8"/>
  <c r="G45" i="8"/>
  <c r="M44" i="8"/>
  <c r="J44" i="8"/>
  <c r="G44" i="8"/>
  <c r="P43" i="8"/>
  <c r="M43" i="8"/>
  <c r="J43" i="8"/>
  <c r="G43" i="8"/>
  <c r="Q43" i="8" s="1"/>
  <c r="P42" i="8"/>
  <c r="M42" i="8"/>
  <c r="J42" i="8"/>
  <c r="G42" i="8"/>
  <c r="Q42" i="8" s="1"/>
  <c r="P41" i="8"/>
  <c r="M41" i="8"/>
  <c r="J41" i="8"/>
  <c r="G41" i="8"/>
  <c r="Q41" i="8" s="1"/>
  <c r="P40" i="8"/>
  <c r="M40" i="8"/>
  <c r="J40" i="8"/>
  <c r="G40" i="8"/>
  <c r="Q40" i="8" s="1"/>
  <c r="P39" i="8"/>
  <c r="M39" i="8"/>
  <c r="J39" i="8"/>
  <c r="G39" i="8"/>
  <c r="Q39" i="8" s="1"/>
  <c r="P38" i="8"/>
  <c r="M38" i="8"/>
  <c r="J38" i="8"/>
  <c r="G38" i="8"/>
  <c r="Q38" i="8" s="1"/>
  <c r="P37" i="8"/>
  <c r="M37" i="8"/>
  <c r="J37" i="8"/>
  <c r="G37" i="8"/>
  <c r="Q37" i="8" s="1"/>
  <c r="P36" i="8"/>
  <c r="M36" i="8"/>
  <c r="J36" i="8"/>
  <c r="G36" i="8"/>
  <c r="Q36" i="8" s="1"/>
  <c r="P35" i="8"/>
  <c r="M35" i="8"/>
  <c r="J35" i="8"/>
  <c r="G35" i="8"/>
  <c r="Q35" i="8" s="1"/>
  <c r="P34" i="8"/>
  <c r="M34" i="8"/>
  <c r="J34" i="8"/>
  <c r="G34" i="8"/>
  <c r="Q34" i="8" s="1"/>
  <c r="P33" i="8"/>
  <c r="M33" i="8"/>
  <c r="J33" i="8"/>
  <c r="G33" i="8"/>
  <c r="Q33" i="8" s="1"/>
  <c r="P32" i="8"/>
  <c r="M32" i="8"/>
  <c r="J32" i="8"/>
  <c r="G32" i="8"/>
  <c r="Q32" i="8" s="1"/>
  <c r="P31" i="8"/>
  <c r="M31" i="8"/>
  <c r="J31" i="8"/>
  <c r="G31" i="8"/>
  <c r="Q31" i="8" s="1"/>
  <c r="P30" i="8"/>
  <c r="M30" i="8"/>
  <c r="J30" i="8"/>
  <c r="G30" i="8"/>
  <c r="Q30" i="8" s="1"/>
  <c r="P28" i="8"/>
  <c r="M28" i="8"/>
  <c r="P27" i="8"/>
  <c r="M27" i="8"/>
  <c r="J27" i="8"/>
  <c r="G27" i="8"/>
  <c r="Q27" i="8" s="1"/>
  <c r="M26" i="8"/>
  <c r="J26" i="8"/>
  <c r="G26" i="8"/>
  <c r="P25" i="8"/>
  <c r="M25" i="8"/>
  <c r="J25" i="8"/>
  <c r="G25" i="8"/>
  <c r="Q25" i="8" s="1"/>
  <c r="P24" i="8"/>
  <c r="M24" i="8"/>
  <c r="J24" i="8"/>
  <c r="G24" i="8"/>
  <c r="Q24" i="8" s="1"/>
  <c r="P23" i="8"/>
  <c r="M23" i="8"/>
  <c r="J23" i="8"/>
  <c r="G23" i="8"/>
  <c r="Q23" i="8" s="1"/>
  <c r="P22" i="8"/>
  <c r="M22" i="8"/>
  <c r="J22" i="8"/>
  <c r="G22" i="8"/>
  <c r="Q22" i="8" s="1"/>
  <c r="P21" i="8"/>
  <c r="M21" i="8"/>
  <c r="J21" i="8"/>
  <c r="G21" i="8"/>
  <c r="Q21" i="8" s="1"/>
  <c r="P20" i="8"/>
  <c r="M20" i="8"/>
  <c r="J20" i="8"/>
  <c r="G20" i="8"/>
  <c r="Q20" i="8" s="1"/>
  <c r="P19" i="8"/>
  <c r="M19" i="8"/>
  <c r="J19" i="8"/>
  <c r="G19" i="8"/>
  <c r="Q19" i="8" s="1"/>
  <c r="P18" i="8"/>
  <c r="M18" i="8"/>
  <c r="J18" i="8"/>
  <c r="G18" i="8"/>
  <c r="Q18" i="8" s="1"/>
  <c r="P17" i="8"/>
  <c r="M17" i="8"/>
  <c r="J17" i="8"/>
  <c r="G17" i="8"/>
  <c r="Q17" i="8" s="1"/>
  <c r="P16" i="8"/>
  <c r="M16" i="8"/>
  <c r="J16" i="8"/>
  <c r="G16" i="8"/>
  <c r="Q16" i="8" s="1"/>
  <c r="P15" i="8"/>
  <c r="M15" i="8"/>
  <c r="J15" i="8"/>
  <c r="G15" i="8"/>
  <c r="Q15" i="8" s="1"/>
  <c r="P14" i="8"/>
  <c r="M14" i="8"/>
  <c r="J14" i="8"/>
  <c r="G14" i="8"/>
  <c r="Q14" i="8" s="1"/>
  <c r="P13" i="8"/>
  <c r="M13" i="8"/>
  <c r="J13" i="8"/>
  <c r="G13" i="8"/>
  <c r="Q13" i="8" s="1"/>
  <c r="P12" i="8"/>
  <c r="M12" i="8"/>
  <c r="J12" i="8"/>
  <c r="G12" i="8"/>
  <c r="Q12" i="8" s="1"/>
  <c r="P11" i="8"/>
  <c r="M11" i="8"/>
  <c r="J11" i="8"/>
  <c r="G11" i="8"/>
  <c r="Q11" i="8" s="1"/>
  <c r="P10" i="8"/>
  <c r="M10" i="8"/>
  <c r="J10" i="8"/>
  <c r="G10" i="8"/>
  <c r="Q10" i="8" s="1"/>
  <c r="P9" i="8"/>
  <c r="M9" i="8"/>
  <c r="J9" i="8"/>
  <c r="G9" i="8"/>
  <c r="Q9" i="8" s="1"/>
  <c r="P8" i="8"/>
  <c r="M8" i="8"/>
  <c r="J8" i="8"/>
  <c r="G8" i="8"/>
  <c r="Q8" i="8" s="1"/>
  <c r="P7" i="8"/>
  <c r="M7" i="8"/>
  <c r="J7" i="8"/>
  <c r="G7" i="8"/>
  <c r="Q7" i="8" s="1"/>
  <c r="P6" i="8"/>
  <c r="M6" i="8"/>
  <c r="J6" i="8"/>
  <c r="G6" i="8"/>
  <c r="Q6" i="8" s="1"/>
  <c r="Q5" i="8"/>
  <c r="M5" i="8"/>
  <c r="J5" i="8"/>
  <c r="G5" i="8"/>
  <c r="P4" i="8"/>
  <c r="M4" i="8"/>
  <c r="J4" i="8"/>
  <c r="G4" i="8"/>
  <c r="Q4" i="8" s="1"/>
  <c r="H45" i="5"/>
  <c r="H43" i="5"/>
  <c r="H42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3" i="5"/>
  <c r="H22" i="5"/>
  <c r="H21" i="5"/>
  <c r="H16" i="5"/>
  <c r="H15" i="5"/>
  <c r="H14" i="5"/>
  <c r="H13" i="5"/>
  <c r="H12" i="5"/>
  <c r="H11" i="5"/>
  <c r="H10" i="5"/>
  <c r="H8" i="5"/>
  <c r="H7" i="5"/>
  <c r="H6" i="5"/>
  <c r="H5" i="5"/>
  <c r="H4" i="5"/>
  <c r="O43" i="1"/>
  <c r="L43" i="1"/>
  <c r="L42" i="1"/>
  <c r="I42" i="1"/>
  <c r="F42" i="1"/>
  <c r="O41" i="1"/>
  <c r="L41" i="1"/>
  <c r="I41" i="1"/>
  <c r="F41" i="1"/>
  <c r="P41" i="1" s="1"/>
  <c r="L40" i="1"/>
  <c r="I40" i="1"/>
  <c r="F40" i="1"/>
  <c r="L39" i="1"/>
  <c r="I39" i="1"/>
  <c r="F39" i="1"/>
  <c r="O38" i="1"/>
  <c r="L38" i="1"/>
  <c r="I38" i="1"/>
  <c r="F38" i="1"/>
  <c r="P38" i="1" s="1"/>
  <c r="O37" i="1"/>
  <c r="L37" i="1"/>
  <c r="I37" i="1"/>
  <c r="F37" i="1"/>
  <c r="P37" i="1" s="1"/>
  <c r="O36" i="1"/>
  <c r="L36" i="1"/>
  <c r="I36" i="1"/>
  <c r="F36" i="1"/>
  <c r="P36" i="1" s="1"/>
  <c r="O35" i="1"/>
  <c r="L35" i="1"/>
  <c r="I35" i="1"/>
  <c r="F35" i="1"/>
  <c r="P35" i="1" s="1"/>
  <c r="O34" i="1"/>
  <c r="L34" i="1"/>
  <c r="I34" i="1"/>
  <c r="F34" i="1"/>
  <c r="P34" i="1" s="1"/>
  <c r="O33" i="1"/>
  <c r="L33" i="1"/>
  <c r="I33" i="1"/>
  <c r="F33" i="1"/>
  <c r="P33" i="1" s="1"/>
  <c r="O32" i="1"/>
  <c r="L32" i="1"/>
  <c r="I32" i="1"/>
  <c r="F32" i="1"/>
  <c r="P32" i="1" s="1"/>
  <c r="O31" i="1"/>
  <c r="L31" i="1"/>
  <c r="I31" i="1"/>
  <c r="F31" i="1"/>
  <c r="P31" i="1" s="1"/>
  <c r="O30" i="1"/>
  <c r="L30" i="1"/>
  <c r="I30" i="1"/>
  <c r="F30" i="1"/>
  <c r="P30" i="1" s="1"/>
  <c r="O29" i="1"/>
  <c r="L29" i="1"/>
  <c r="I29" i="1"/>
  <c r="F29" i="1"/>
  <c r="P29" i="1" s="1"/>
  <c r="O28" i="1"/>
  <c r="L28" i="1"/>
  <c r="I28" i="1"/>
  <c r="F28" i="1"/>
  <c r="P28" i="1" s="1"/>
  <c r="O27" i="1"/>
  <c r="L27" i="1"/>
  <c r="I27" i="1"/>
  <c r="F27" i="1"/>
  <c r="P27" i="1" s="1"/>
  <c r="O26" i="1"/>
  <c r="L26" i="1"/>
  <c r="I26" i="1"/>
  <c r="F26" i="1"/>
  <c r="P26" i="1" s="1"/>
  <c r="O25" i="1"/>
  <c r="L25" i="1"/>
  <c r="I25" i="1"/>
  <c r="F25" i="1"/>
  <c r="P25" i="1" s="1"/>
  <c r="O24" i="1"/>
  <c r="L24" i="1"/>
  <c r="I24" i="1"/>
  <c r="F24" i="1"/>
  <c r="P24" i="1" s="1"/>
  <c r="O23" i="1"/>
  <c r="L23" i="1"/>
  <c r="I23" i="1"/>
  <c r="F23" i="1"/>
  <c r="P23" i="1" s="1"/>
  <c r="O22" i="1"/>
  <c r="L22" i="1"/>
  <c r="I22" i="1"/>
  <c r="F22" i="1"/>
  <c r="P22" i="1" s="1"/>
  <c r="O21" i="1"/>
  <c r="L21" i="1"/>
  <c r="I21" i="1"/>
  <c r="F21" i="1"/>
  <c r="P21" i="1" s="1"/>
  <c r="O20" i="1"/>
  <c r="L20" i="1"/>
  <c r="I20" i="1"/>
  <c r="F20" i="1"/>
  <c r="P20" i="1" s="1"/>
  <c r="O19" i="1"/>
  <c r="L19" i="1"/>
  <c r="I19" i="1"/>
  <c r="F19" i="1"/>
  <c r="P19" i="1" s="1"/>
  <c r="O18" i="1"/>
  <c r="L18" i="1"/>
  <c r="I18" i="1"/>
  <c r="F18" i="1"/>
  <c r="P18" i="1" s="1"/>
  <c r="O17" i="1"/>
  <c r="L17" i="1"/>
  <c r="I17" i="1"/>
  <c r="F17" i="1"/>
  <c r="P17" i="1" s="1"/>
  <c r="O16" i="1"/>
  <c r="L16" i="1"/>
  <c r="I16" i="1"/>
  <c r="F16" i="1"/>
  <c r="P16" i="1" s="1"/>
  <c r="O15" i="1"/>
  <c r="L15" i="1"/>
  <c r="I15" i="1"/>
  <c r="F15" i="1"/>
  <c r="P15" i="1" s="1"/>
  <c r="O14" i="1"/>
  <c r="L14" i="1"/>
  <c r="I14" i="1"/>
  <c r="F14" i="1"/>
  <c r="P14" i="1" s="1"/>
  <c r="O13" i="1"/>
  <c r="L13" i="1"/>
  <c r="I13" i="1"/>
  <c r="F13" i="1"/>
  <c r="P13" i="1" s="1"/>
  <c r="O12" i="1"/>
  <c r="L12" i="1"/>
  <c r="I12" i="1"/>
  <c r="F12" i="1"/>
  <c r="P12" i="1" s="1"/>
  <c r="O11" i="1"/>
  <c r="L11" i="1"/>
  <c r="I11" i="1"/>
  <c r="F11" i="1"/>
  <c r="P11" i="1" s="1"/>
  <c r="O10" i="1"/>
  <c r="L10" i="1"/>
  <c r="I10" i="1"/>
  <c r="F10" i="1"/>
  <c r="P10" i="1" s="1"/>
  <c r="O9" i="1"/>
  <c r="L9" i="1"/>
  <c r="I9" i="1"/>
  <c r="F9" i="1"/>
  <c r="P9" i="1" s="1"/>
  <c r="O8" i="1"/>
  <c r="L8" i="1"/>
  <c r="I8" i="1"/>
  <c r="F8" i="1"/>
  <c r="P8" i="1" s="1"/>
  <c r="O7" i="1"/>
  <c r="L7" i="1"/>
  <c r="I7" i="1"/>
  <c r="F7" i="1"/>
  <c r="P7" i="1" s="1"/>
  <c r="O6" i="1"/>
  <c r="L6" i="1"/>
  <c r="I6" i="1"/>
  <c r="F6" i="1"/>
  <c r="P6" i="1" s="1"/>
  <c r="L5" i="1"/>
  <c r="I5" i="1"/>
  <c r="F5" i="1"/>
  <c r="P5" i="1" s="1"/>
  <c r="O4" i="1"/>
  <c r="L4" i="1"/>
  <c r="I4" i="1"/>
  <c r="F4" i="1"/>
  <c r="P4" i="1" s="1"/>
  <c r="O3" i="1"/>
  <c r="L3" i="1"/>
  <c r="I3" i="1"/>
  <c r="F3" i="1"/>
  <c r="P3" i="1" s="1"/>
</calcChain>
</file>

<file path=xl/sharedStrings.xml><?xml version="1.0" encoding="utf-8"?>
<sst xmlns="http://schemas.openxmlformats.org/spreadsheetml/2006/main" count="871" uniqueCount="272">
  <si>
    <t>c</t>
  </si>
  <si>
    <t>NR</t>
  </si>
  <si>
    <t>ETAPES</t>
  </si>
  <si>
    <t>1 ER ETAPE 17/02</t>
  </si>
  <si>
    <t>2 EME ETAPE 18/02</t>
  </si>
  <si>
    <t>3 EME ETAPE 19 /02</t>
  </si>
  <si>
    <t>4 EME ETAPE 20/02</t>
  </si>
  <si>
    <t xml:space="preserve">TOTAL </t>
  </si>
  <si>
    <t>SEX</t>
  </si>
  <si>
    <t>DOSSARDS</t>
  </si>
  <si>
    <t>DEBUT</t>
  </si>
  <si>
    <t>FIN</t>
  </si>
  <si>
    <t>DUREE</t>
  </si>
  <si>
    <t>DUREE GENERAL</t>
  </si>
  <si>
    <t>m</t>
  </si>
  <si>
    <t>Mohemed Elmorabti</t>
  </si>
  <si>
    <t>f</t>
  </si>
  <si>
    <t>Gemme Geme</t>
  </si>
  <si>
    <t>Benoit Laval</t>
  </si>
  <si>
    <t>Esther Castiglia</t>
  </si>
  <si>
    <t>Romain Castiglia</t>
  </si>
  <si>
    <t>Alberto Tagliabue</t>
  </si>
  <si>
    <t>Tomomi Bitoh</t>
  </si>
  <si>
    <t xml:space="preserve">Pascal Bessey </t>
  </si>
  <si>
    <t>Sven Bergmann</t>
  </si>
  <si>
    <t>Patrizia Bianch</t>
  </si>
  <si>
    <t>Jacquelin Dijkstra</t>
  </si>
  <si>
    <t>Gerad Alberts</t>
  </si>
  <si>
    <t>Reinis Vidulejs</t>
  </si>
  <si>
    <t>Sylvain Bazin</t>
  </si>
  <si>
    <t>Nicola Cleary</t>
  </si>
  <si>
    <t>Kumiko Ishiwata</t>
  </si>
  <si>
    <t>Louis Kox</t>
  </si>
  <si>
    <t>Fatima Painda</t>
  </si>
  <si>
    <t>Tanja Braun</t>
  </si>
  <si>
    <t xml:space="preserve"> Abdelhafid Elmanfalouti</t>
  </si>
  <si>
    <t>Bachir Boumekket</t>
  </si>
  <si>
    <t>Katja Hiller</t>
  </si>
  <si>
    <t>Hendrick Dorr</t>
  </si>
  <si>
    <t>Carl Giersberg</t>
  </si>
  <si>
    <t>Kathrine Litterst</t>
  </si>
  <si>
    <t>Steffen Rothe</t>
  </si>
  <si>
    <t>Christiain Genter</t>
  </si>
  <si>
    <t>Alain Heurteux</t>
  </si>
  <si>
    <t>Denis Visse</t>
  </si>
  <si>
    <t>Mohamed Boukrim</t>
  </si>
  <si>
    <t>Jennifer Ernest</t>
  </si>
  <si>
    <t>Fatna Nejjam</t>
  </si>
  <si>
    <t>Simone Kayser</t>
  </si>
  <si>
    <t>Marck Kayser</t>
  </si>
  <si>
    <t>Thierry Cumini</t>
  </si>
  <si>
    <t>Benjamin Pinto</t>
  </si>
  <si>
    <t>Monique Muhlen</t>
  </si>
  <si>
    <t>DNF</t>
  </si>
  <si>
    <t>Georges Schroeder</t>
  </si>
  <si>
    <t>Ayoub Zaalo</t>
  </si>
  <si>
    <t>Nathalie Diesenberg</t>
  </si>
  <si>
    <t>Jesus</t>
  </si>
  <si>
    <t>FEMME</t>
  </si>
  <si>
    <t>HOMME</t>
  </si>
  <si>
    <t>Sven Borgmann</t>
  </si>
  <si>
    <t>D</t>
  </si>
  <si>
    <t>Table 2</t>
  </si>
  <si>
    <t>sex</t>
  </si>
  <si>
    <t>number</t>
  </si>
  <si>
    <t>name</t>
  </si>
  <si>
    <t>start</t>
  </si>
  <si>
    <t>finish</t>
  </si>
  <si>
    <t>Total</t>
  </si>
  <si>
    <t>total day 2 female</t>
  </si>
  <si>
    <t>total day 2 male</t>
  </si>
  <si>
    <t>total day 3 female</t>
  </si>
  <si>
    <t>total day 3 male</t>
  </si>
  <si>
    <t>Table 1</t>
  </si>
  <si>
    <t xml:space="preserve">  14:32:01</t>
  </si>
  <si>
    <t>Prénom</t>
  </si>
  <si>
    <t>Nom</t>
  </si>
  <si>
    <t>Sexe</t>
  </si>
  <si>
    <t xml:space="preserve">Nationalité </t>
  </si>
  <si>
    <t>Profession</t>
  </si>
  <si>
    <t>NR de registration</t>
  </si>
  <si>
    <t>NR dossards</t>
  </si>
  <si>
    <t>1.  </t>
  </si>
  <si>
    <t>Fatima</t>
  </si>
  <si>
    <t>Painda</t>
  </si>
  <si>
    <t>F</t>
  </si>
  <si>
    <t>Afghanistan</t>
  </si>
  <si>
    <r>
      <rPr>
        <b/>
        <sz val="10"/>
        <color indexed="8"/>
        <rFont val="Arial Rounded"/>
      </rPr>
      <t>Registered nurse</t>
    </r>
  </si>
  <si>
    <t>5.  </t>
  </si>
  <si>
    <t>Katja</t>
  </si>
  <si>
    <t>Hiller</t>
  </si>
  <si>
    <t>Allemagne</t>
  </si>
  <si>
    <t>…...</t>
  </si>
  <si>
    <t>7.  </t>
  </si>
  <si>
    <t>Tanja</t>
  </si>
  <si>
    <t>Braun</t>
  </si>
  <si>
    <t>8.  </t>
  </si>
  <si>
    <t>Jennifer</t>
  </si>
  <si>
    <t>Ernst</t>
  </si>
  <si>
    <t>10.  </t>
  </si>
  <si>
    <t>Kathrin</t>
  </si>
  <si>
    <t>Litterst</t>
  </si>
  <si>
    <r>
      <rPr>
        <b/>
        <sz val="10"/>
        <color indexed="8"/>
        <rFont val="Arial Rounded"/>
      </rPr>
      <t>Civil Servant</t>
    </r>
  </si>
  <si>
    <t>21.  </t>
  </si>
  <si>
    <t>Esther</t>
  </si>
  <si>
    <t>Castiglia</t>
  </si>
  <si>
    <t>France</t>
  </si>
  <si>
    <t xml:space="preserve">Journaliste Sport </t>
  </si>
  <si>
    <t>….</t>
  </si>
  <si>
    <t>23.  </t>
  </si>
  <si>
    <t>Jacquelin</t>
  </si>
  <si>
    <t>Dijkstra</t>
  </si>
  <si>
    <t>Hollande</t>
  </si>
  <si>
    <t>Dentiste</t>
  </si>
  <si>
    <t>26.  </t>
  </si>
  <si>
    <t>Nicola</t>
  </si>
  <si>
    <t>Cleary</t>
  </si>
  <si>
    <t>Irlande</t>
  </si>
  <si>
    <t>Évent organiser</t>
  </si>
  <si>
    <t>30.  </t>
  </si>
  <si>
    <t>Tomomi</t>
  </si>
  <si>
    <t>Bitoh</t>
  </si>
  <si>
    <t>Japon</t>
  </si>
  <si>
    <t xml:space="preserve">Running coach </t>
  </si>
  <si>
    <t>31.  </t>
  </si>
  <si>
    <t>Kumiko</t>
  </si>
  <si>
    <t xml:space="preserve">Ishiwata </t>
  </si>
  <si>
    <t xml:space="preserve">Japon </t>
  </si>
  <si>
    <t>Consultante</t>
  </si>
  <si>
    <t>…..</t>
  </si>
  <si>
    <t>35.  </t>
  </si>
  <si>
    <t>Monique</t>
  </si>
  <si>
    <t>Muhlen</t>
  </si>
  <si>
    <t>Luxembourg</t>
  </si>
  <si>
    <t>Retraite</t>
  </si>
  <si>
    <t>37.  </t>
  </si>
  <si>
    <t>Simone</t>
  </si>
  <si>
    <t>Kayser</t>
  </si>
  <si>
    <t>Secréter</t>
  </si>
  <si>
    <t>40.  </t>
  </si>
  <si>
    <t>Nathalie</t>
  </si>
  <si>
    <t>Diesenberg</t>
  </si>
  <si>
    <t>45.  </t>
  </si>
  <si>
    <t>Fatna</t>
  </si>
  <si>
    <t>Nejjam</t>
  </si>
  <si>
    <t>Maroc</t>
  </si>
  <si>
    <t>Médecine</t>
  </si>
  <si>
    <t>52.  </t>
  </si>
  <si>
    <t>Gemme</t>
  </si>
  <si>
    <t>Geme</t>
  </si>
  <si>
    <t>UK</t>
  </si>
  <si>
    <t>53.  </t>
  </si>
  <si>
    <t>Patrizia</t>
  </si>
  <si>
    <t>Bianchi</t>
  </si>
  <si>
    <t xml:space="preserve">Italie </t>
  </si>
  <si>
    <t>54.  </t>
  </si>
  <si>
    <t>55.  </t>
  </si>
  <si>
    <t>56.  </t>
  </si>
  <si>
    <t>57.  </t>
  </si>
  <si>
    <t>58.  </t>
  </si>
  <si>
    <t>59.  </t>
  </si>
  <si>
    <t>60.  </t>
  </si>
  <si>
    <t>61.  </t>
  </si>
  <si>
    <t>62.  </t>
  </si>
  <si>
    <t>63.  </t>
  </si>
  <si>
    <t>64.  </t>
  </si>
  <si>
    <t>65.  </t>
  </si>
  <si>
    <t>66.  </t>
  </si>
  <si>
    <t>67.  </t>
  </si>
  <si>
    <t>2.  </t>
  </si>
  <si>
    <t>Hendrik</t>
  </si>
  <si>
    <t>Dörr</t>
  </si>
  <si>
    <t>H</t>
  </si>
  <si>
    <t>Ingénieur</t>
  </si>
  <si>
    <t>3.  </t>
  </si>
  <si>
    <t>Carl</t>
  </si>
  <si>
    <t>Bankhhard Giersberg</t>
  </si>
  <si>
    <t xml:space="preserve">  DC Médicine</t>
  </si>
  <si>
    <t>6.  </t>
  </si>
  <si>
    <t>Steffen</t>
  </si>
  <si>
    <t>Rothe</t>
  </si>
  <si>
    <t>9.  </t>
  </si>
  <si>
    <t>Sven</t>
  </si>
  <si>
    <t>Bergmann</t>
  </si>
  <si>
    <t>Mechatronic</t>
  </si>
  <si>
    <t>11.  </t>
  </si>
  <si>
    <t xml:space="preserve">Jorge </t>
  </si>
  <si>
    <t>Divi</t>
  </si>
  <si>
    <t>Espagne</t>
  </si>
  <si>
    <t>Photographe</t>
  </si>
  <si>
    <t>12.  </t>
  </si>
  <si>
    <t>Jessus</t>
  </si>
  <si>
    <t>14.  </t>
  </si>
  <si>
    <t>Pascal</t>
  </si>
  <si>
    <t>Bessey</t>
  </si>
  <si>
    <t>Pharmacien</t>
  </si>
  <si>
    <t>15.  </t>
  </si>
  <si>
    <t>Alain</t>
  </si>
  <si>
    <t>Heurteux</t>
  </si>
  <si>
    <t>16.  </t>
  </si>
  <si>
    <t>Denis</t>
  </si>
  <si>
    <t>Visse</t>
  </si>
  <si>
    <t>17.  </t>
  </si>
  <si>
    <t>Benoit</t>
  </si>
  <si>
    <t>Laval</t>
  </si>
  <si>
    <t xml:space="preserve">Manager Sport </t>
  </si>
  <si>
    <t>18.  </t>
  </si>
  <si>
    <t>Christian</t>
  </si>
  <si>
    <t>Ginter</t>
  </si>
  <si>
    <t xml:space="preserve">Athlète </t>
  </si>
  <si>
    <t>19.  </t>
  </si>
  <si>
    <t>Cayeux</t>
  </si>
  <si>
    <r>
      <rPr>
        <b/>
        <sz val="10"/>
        <color indexed="8"/>
        <rFont val="Arial Rounded"/>
      </rPr>
      <t>France</t>
    </r>
  </si>
  <si>
    <t>Sylvain</t>
  </si>
  <si>
    <t>Bazin</t>
  </si>
  <si>
    <t>Journaliste sport</t>
  </si>
  <si>
    <t>24.  </t>
  </si>
  <si>
    <t>Gerad</t>
  </si>
  <si>
    <t>Alberts</t>
  </si>
  <si>
    <t xml:space="preserve">Hollande </t>
  </si>
  <si>
    <t>28.  </t>
  </si>
  <si>
    <t xml:space="preserve">Alberto </t>
  </si>
  <si>
    <t>TAGLIABUE</t>
  </si>
  <si>
    <t>32.  </t>
  </si>
  <si>
    <t>Reinis</t>
  </si>
  <si>
    <t>Vidulejs</t>
  </si>
  <si>
    <t>Latvien</t>
  </si>
  <si>
    <t>Étudient</t>
  </si>
  <si>
    <t>33.  </t>
  </si>
  <si>
    <t>Louis</t>
  </si>
  <si>
    <t>Kox</t>
  </si>
  <si>
    <t>Vétérinaire</t>
  </si>
  <si>
    <t>34.  </t>
  </si>
  <si>
    <t>Georges</t>
  </si>
  <si>
    <t>Schroeder</t>
  </si>
  <si>
    <t>36.  </t>
  </si>
  <si>
    <r>
      <rPr>
        <b/>
        <sz val="10"/>
        <color indexed="8"/>
        <rFont val="Arial Rounded"/>
      </rPr>
      <t>Marc</t>
    </r>
  </si>
  <si>
    <t>Orthopédiques</t>
  </si>
  <si>
    <t>38.  </t>
  </si>
  <si>
    <t>Thierry</t>
  </si>
  <si>
    <t>Cumini</t>
  </si>
  <si>
    <t>……</t>
  </si>
  <si>
    <t>39.  </t>
  </si>
  <si>
    <t>Benjamin</t>
  </si>
  <si>
    <t>Pinto</t>
  </si>
  <si>
    <t>Police</t>
  </si>
  <si>
    <t>41.  </t>
  </si>
  <si>
    <t>Mohamed</t>
  </si>
  <si>
    <t xml:space="preserve">Elmorabity </t>
  </si>
  <si>
    <t>Athlète</t>
  </si>
  <si>
    <t>43.  </t>
  </si>
  <si>
    <t>Bachir</t>
  </si>
  <si>
    <t xml:space="preserve">Boumekket </t>
  </si>
  <si>
    <t>Gèrent</t>
  </si>
  <si>
    <t>44.  </t>
  </si>
  <si>
    <t xml:space="preserve">Mohamed </t>
  </si>
  <si>
    <t xml:space="preserve">Boukrim </t>
  </si>
  <si>
    <t xml:space="preserve">Photographe </t>
  </si>
  <si>
    <t>46.  </t>
  </si>
  <si>
    <t xml:space="preserve">Ayoub </t>
  </si>
  <si>
    <t>Zaalo</t>
  </si>
  <si>
    <t>47.  </t>
  </si>
  <si>
    <t>Abdelhafid</t>
  </si>
  <si>
    <r>
      <rPr>
        <b/>
        <sz val="10"/>
        <color indexed="8"/>
        <rFont val="Arial Rounded"/>
      </rPr>
      <t>El Manfalouti</t>
    </r>
  </si>
  <si>
    <t>1 ER ETAPES 22/02</t>
  </si>
  <si>
    <t>2 EME ETAPES 23/02</t>
  </si>
  <si>
    <t>3 EME ETAPES 24/02</t>
  </si>
  <si>
    <t>4 EME ETAPES 25/02</t>
  </si>
  <si>
    <t>HOMMES</t>
  </si>
  <si>
    <t>FEMMES</t>
  </si>
  <si>
    <t>TRANS SAHARA MARATHON 2023</t>
  </si>
  <si>
    <t>25KM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</si>
</sst>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&quot; &quot;AM/PM"/>
    <numFmt numFmtId="165" formatCode="[h]:mm"/>
    <numFmt numFmtId="166" formatCode="d/m/yyyy\ hh:mm:ss"/>
    <numFmt numFmtId="167" formatCode="[mm]:ss"/>
    <numFmt numFmtId="168" formatCode="hh:mm:ss"/>
  </numFmts>
  <fonts count="20">
    <font>
      <sz val="11"/>
      <color indexed="8"/>
      <name val="Calibri"/>
    </font>
    <font>
      <sz val="15"/>
      <color indexed="8"/>
      <name val="Calibri"/>
    </font>
    <font>
      <b/>
      <sz val="11"/>
      <color indexed="8"/>
      <name val="Calibri"/>
    </font>
    <font>
      <b/>
      <sz val="18"/>
      <color indexed="8"/>
      <name val="Calibri"/>
    </font>
    <font>
      <b/>
      <sz val="9"/>
      <color indexed="8"/>
      <name val="Calibri"/>
    </font>
    <font>
      <b/>
      <sz val="11"/>
      <color indexed="8"/>
      <name val="Arial Rounded"/>
    </font>
    <font>
      <sz val="14"/>
      <color indexed="8"/>
      <name val="Calibri"/>
    </font>
    <font>
      <b/>
      <sz val="14"/>
      <color indexed="8"/>
      <name val="Arial Rounded"/>
    </font>
    <font>
      <b/>
      <sz val="14"/>
      <color indexed="8"/>
      <name val="Calibri"/>
    </font>
    <font>
      <sz val="12"/>
      <color indexed="8"/>
      <name val="Calibri"/>
    </font>
    <font>
      <b/>
      <sz val="12"/>
      <color indexed="8"/>
      <name val="Calibri"/>
    </font>
    <font>
      <b/>
      <sz val="12"/>
      <color indexed="8"/>
      <name val="Arial Rounded"/>
    </font>
    <font>
      <b/>
      <sz val="10"/>
      <color indexed="8"/>
      <name val="Calibri"/>
    </font>
    <font>
      <b/>
      <sz val="10"/>
      <color indexed="8"/>
      <name val="Arial Rounded"/>
    </font>
    <font>
      <b/>
      <sz val="10"/>
      <color indexed="8"/>
      <name val="Calibri"/>
    </font>
    <font>
      <sz val="18"/>
      <color indexed="8"/>
      <name val="Calibri"/>
    </font>
    <font>
      <sz val="20"/>
      <color indexed="8"/>
      <name val="Calibri"/>
    </font>
    <font>
      <b/>
      <sz val="22"/>
      <color indexed="8"/>
      <name val="Arial"/>
    </font>
    <font>
      <b/>
      <sz val="36"/>
      <color indexed="8"/>
      <name val="Calibri"/>
    </font>
    <font>
      <b/>
      <sz val="24"/>
      <color indexed="8"/>
      <name val="Calibri"/>
    </font>
  </fonts>
  <fills count="1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medium">
        <color indexed="8"/>
      </bottom>
      <diagonal/>
    </border>
    <border>
      <left style="thin">
        <color indexed="14"/>
      </left>
      <right style="thin">
        <color indexed="14"/>
      </right>
      <top style="medium">
        <color indexed="8"/>
      </top>
      <bottom style="thin">
        <color indexed="16"/>
      </bottom>
      <diagonal/>
    </border>
    <border>
      <left style="thin">
        <color indexed="14"/>
      </left>
      <right style="thin">
        <color indexed="14"/>
      </right>
      <top style="thin">
        <color indexed="16"/>
      </top>
      <bottom style="thin">
        <color indexed="14"/>
      </bottom>
      <diagonal/>
    </border>
    <border>
      <left style="thin">
        <color indexed="14"/>
      </left>
      <right style="thin">
        <color indexed="16"/>
      </right>
      <top style="thin">
        <color indexed="16"/>
      </top>
      <bottom style="thin">
        <color indexed="14"/>
      </bottom>
      <diagonal/>
    </border>
    <border>
      <left style="thin">
        <color indexed="16"/>
      </left>
      <right style="thin">
        <color indexed="14"/>
      </right>
      <top style="thin">
        <color indexed="16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6"/>
      </right>
      <top style="thin">
        <color indexed="14"/>
      </top>
      <bottom style="thin">
        <color indexed="14"/>
      </bottom>
      <diagonal/>
    </border>
    <border>
      <left style="thin">
        <color indexed="16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6"/>
      </right>
      <top style="thin">
        <color indexed="14"/>
      </top>
      <bottom style="medium">
        <color indexed="8"/>
      </bottom>
      <diagonal/>
    </border>
    <border>
      <left style="thin">
        <color indexed="16"/>
      </left>
      <right style="thin">
        <color indexed="14"/>
      </right>
      <top style="thin">
        <color indexed="14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/>
      <top style="thin">
        <color indexed="8"/>
      </top>
      <bottom/>
      <diagonal/>
    </border>
    <border>
      <left/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thin">
        <color indexed="14"/>
      </left>
      <right style="thin">
        <color indexed="14"/>
      </right>
      <top style="medium">
        <color indexed="8"/>
      </top>
      <bottom style="thin">
        <color indexed="14"/>
      </bottom>
      <diagonal/>
    </border>
    <border>
      <left style="thin">
        <color indexed="12"/>
      </left>
      <right style="medium">
        <color indexed="8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/>
      <diagonal/>
    </border>
    <border>
      <left style="thin">
        <color indexed="8"/>
      </left>
      <right style="thin">
        <color indexed="12"/>
      </right>
      <top/>
      <bottom/>
      <diagonal/>
    </border>
    <border>
      <left style="thin">
        <color indexed="8"/>
      </left>
      <right style="thin">
        <color indexed="12"/>
      </right>
      <top/>
      <bottom style="thin">
        <color indexed="12"/>
      </bottom>
      <diagonal/>
    </border>
  </borders>
  <cellStyleXfs count="1">
    <xf numFmtId="0" fontId="0" fillId="0" borderId="0" applyNumberFormat="0" applyFill="0" applyBorder="0" applyProtection="0"/>
  </cellStyleXfs>
  <cellXfs count="175">
    <xf numFmtId="0" fontId="0" fillId="0" borderId="0" xfId="0"/>
    <xf numFmtId="0" fontId="0" fillId="0" borderId="0" xfId="0" applyNumberFormat="1"/>
    <xf numFmtId="49" fontId="0" fillId="0" borderId="1" xfId="0" applyNumberFormat="1" applyBorder="1"/>
    <xf numFmtId="49" fontId="2" fillId="0" borderId="1" xfId="0" applyNumberFormat="1" applyFont="1" applyBorder="1"/>
    <xf numFmtId="49" fontId="3" fillId="3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49" fontId="5" fillId="2" borderId="1" xfId="0" applyNumberFormat="1" applyFont="1" applyFill="1" applyBorder="1" applyAlignment="1">
      <alignment vertical="center" wrapText="1"/>
    </xf>
    <xf numFmtId="164" fontId="6" fillId="0" borderId="1" xfId="0" applyNumberFormat="1" applyFont="1" applyBorder="1"/>
    <xf numFmtId="46" fontId="6" fillId="0" borderId="1" xfId="0" applyNumberFormat="1" applyFont="1" applyBorder="1"/>
    <xf numFmtId="46" fontId="6" fillId="4" borderId="1" xfId="0" applyNumberFormat="1" applyFont="1" applyFill="1" applyBorder="1"/>
    <xf numFmtId="19" fontId="6" fillId="0" borderId="1" xfId="0" applyNumberFormat="1" applyFont="1" applyBorder="1"/>
    <xf numFmtId="21" fontId="6" fillId="0" borderId="1" xfId="0" applyNumberFormat="1" applyFont="1" applyBorder="1"/>
    <xf numFmtId="21" fontId="0" fillId="0" borderId="1" xfId="0" applyNumberFormat="1" applyBorder="1"/>
    <xf numFmtId="49" fontId="6" fillId="0" borderId="1" xfId="0" applyNumberFormat="1" applyFont="1" applyBorder="1"/>
    <xf numFmtId="49" fontId="6" fillId="4" borderId="1" xfId="0" applyNumberFormat="1" applyFont="1" applyFill="1" applyBorder="1"/>
    <xf numFmtId="49" fontId="7" fillId="2" borderId="1" xfId="0" applyNumberFormat="1" applyFont="1" applyFill="1" applyBorder="1" applyAlignment="1">
      <alignment vertical="center" wrapText="1"/>
    </xf>
    <xf numFmtId="0" fontId="6" fillId="4" borderId="1" xfId="0" applyFont="1" applyFill="1" applyBorder="1"/>
    <xf numFmtId="0" fontId="6" fillId="0" borderId="1" xfId="0" applyFont="1" applyBorder="1"/>
    <xf numFmtId="0" fontId="0" fillId="0" borderId="1" xfId="0" applyBorder="1"/>
    <xf numFmtId="0" fontId="6" fillId="0" borderId="1" xfId="0" applyNumberFormat="1" applyFont="1" applyBorder="1"/>
    <xf numFmtId="0" fontId="8" fillId="0" borderId="1" xfId="0" applyNumberFormat="1" applyFont="1" applyBorder="1"/>
    <xf numFmtId="0" fontId="8" fillId="0" borderId="1" xfId="0" applyFont="1" applyBorder="1"/>
    <xf numFmtId="0" fontId="7" fillId="2" borderId="1" xfId="0" applyFont="1" applyFill="1" applyBorder="1" applyAlignment="1">
      <alignment vertical="center" wrapText="1"/>
    </xf>
    <xf numFmtId="0" fontId="6" fillId="0" borderId="2" xfId="0" applyFont="1" applyBorder="1"/>
    <xf numFmtId="0" fontId="0" fillId="0" borderId="2" xfId="0" applyBorder="1"/>
    <xf numFmtId="0" fontId="2" fillId="0" borderId="2" xfId="0" applyFont="1" applyBorder="1"/>
    <xf numFmtId="0" fontId="2" fillId="5" borderId="3" xfId="0" applyFont="1" applyFill="1" applyBorder="1"/>
    <xf numFmtId="49" fontId="2" fillId="5" borderId="3" xfId="0" applyNumberFormat="1" applyFont="1" applyFill="1" applyBorder="1"/>
    <xf numFmtId="49" fontId="2" fillId="6" borderId="4" xfId="0" applyNumberFormat="1" applyFont="1" applyFill="1" applyBorder="1" applyAlignment="1">
      <alignment vertical="top"/>
    </xf>
    <xf numFmtId="0" fontId="2" fillId="6" borderId="4" xfId="0" applyFont="1" applyFill="1" applyBorder="1" applyAlignment="1">
      <alignment vertical="top"/>
    </xf>
    <xf numFmtId="0" fontId="2" fillId="7" borderId="5" xfId="0" applyFont="1" applyFill="1" applyBorder="1"/>
    <xf numFmtId="49" fontId="2" fillId="7" borderId="6" xfId="0" applyNumberFormat="1" applyFont="1" applyFill="1" applyBorder="1"/>
    <xf numFmtId="0" fontId="2" fillId="8" borderId="7" xfId="0" applyNumberFormat="1" applyFont="1" applyFill="1" applyBorder="1"/>
    <xf numFmtId="49" fontId="5" fillId="2" borderId="5" xfId="0" applyNumberFormat="1" applyFont="1" applyFill="1" applyBorder="1" applyAlignment="1">
      <alignment vertical="center" wrapText="1"/>
    </xf>
    <xf numFmtId="164" fontId="6" fillId="8" borderId="5" xfId="0" applyNumberFormat="1" applyFont="1" applyFill="1" applyBorder="1"/>
    <xf numFmtId="46" fontId="6" fillId="8" borderId="5" xfId="0" applyNumberFormat="1" applyFont="1" applyFill="1" applyBorder="1"/>
    <xf numFmtId="0" fontId="2" fillId="7" borderId="8" xfId="0" applyFont="1" applyFill="1" applyBorder="1"/>
    <xf numFmtId="49" fontId="2" fillId="7" borderId="9" xfId="0" applyNumberFormat="1" applyFont="1" applyFill="1" applyBorder="1"/>
    <xf numFmtId="0" fontId="2" fillId="0" borderId="10" xfId="0" applyNumberFormat="1" applyFont="1" applyBorder="1"/>
    <xf numFmtId="49" fontId="5" fillId="2" borderId="8" xfId="0" applyNumberFormat="1" applyFont="1" applyFill="1" applyBorder="1" applyAlignment="1">
      <alignment vertical="center" wrapText="1"/>
    </xf>
    <xf numFmtId="164" fontId="6" fillId="0" borderId="8" xfId="0" applyNumberFormat="1" applyFont="1" applyBorder="1"/>
    <xf numFmtId="46" fontId="6" fillId="0" borderId="8" xfId="0" applyNumberFormat="1" applyFont="1" applyBorder="1"/>
    <xf numFmtId="0" fontId="2" fillId="8" borderId="10" xfId="0" applyNumberFormat="1" applyFont="1" applyFill="1" applyBorder="1"/>
    <xf numFmtId="164" fontId="6" fillId="8" borderId="8" xfId="0" applyNumberFormat="1" applyFont="1" applyFill="1" applyBorder="1"/>
    <xf numFmtId="46" fontId="6" fillId="8" borderId="8" xfId="0" applyNumberFormat="1" applyFont="1" applyFill="1" applyBorder="1"/>
    <xf numFmtId="165" fontId="6" fillId="0" borderId="8" xfId="0" applyNumberFormat="1" applyFont="1" applyBorder="1"/>
    <xf numFmtId="49" fontId="0" fillId="8" borderId="8" xfId="0" applyNumberFormat="1" applyFill="1" applyBorder="1"/>
    <xf numFmtId="49" fontId="6" fillId="8" borderId="8" xfId="0" applyNumberFormat="1" applyFont="1" applyFill="1" applyBorder="1"/>
    <xf numFmtId="0" fontId="2" fillId="7" borderId="3" xfId="0" applyFont="1" applyFill="1" applyBorder="1"/>
    <xf numFmtId="49" fontId="2" fillId="7" borderId="11" xfId="0" applyNumberFormat="1" applyFont="1" applyFill="1" applyBorder="1"/>
    <xf numFmtId="0" fontId="2" fillId="0" borderId="12" xfId="0" applyNumberFormat="1" applyFont="1" applyBorder="1"/>
    <xf numFmtId="49" fontId="7" fillId="2" borderId="3" xfId="0" applyNumberFormat="1" applyFont="1" applyFill="1" applyBorder="1" applyAlignment="1">
      <alignment vertical="center" wrapText="1"/>
    </xf>
    <xf numFmtId="164" fontId="6" fillId="0" borderId="3" xfId="0" applyNumberFormat="1" applyFont="1" applyBorder="1"/>
    <xf numFmtId="49" fontId="0" fillId="0" borderId="3" xfId="0" applyNumberFormat="1" applyBorder="1"/>
    <xf numFmtId="49" fontId="6" fillId="0" borderId="3" xfId="0" applyNumberFormat="1" applyFont="1" applyBorder="1"/>
    <xf numFmtId="0" fontId="2" fillId="0" borderId="7" xfId="0" applyNumberFormat="1" applyFont="1" applyBorder="1"/>
    <xf numFmtId="164" fontId="6" fillId="0" borderId="5" xfId="0" applyNumberFormat="1" applyFont="1" applyBorder="1"/>
    <xf numFmtId="46" fontId="6" fillId="0" borderId="5" xfId="0" applyNumberFormat="1" applyFont="1" applyBorder="1"/>
    <xf numFmtId="19" fontId="6" fillId="8" borderId="8" xfId="0" applyNumberFormat="1" applyFont="1" applyFill="1" applyBorder="1"/>
    <xf numFmtId="49" fontId="7" fillId="2" borderId="8" xfId="0" applyNumberFormat="1" applyFont="1" applyFill="1" applyBorder="1" applyAlignment="1">
      <alignment vertical="center" wrapText="1"/>
    </xf>
    <xf numFmtId="166" fontId="6" fillId="8" borderId="8" xfId="0" applyNumberFormat="1" applyFont="1" applyFill="1" applyBorder="1"/>
    <xf numFmtId="19" fontId="6" fillId="0" borderId="8" xfId="0" applyNumberFormat="1" applyFont="1" applyBorder="1"/>
    <xf numFmtId="21" fontId="0" fillId="0" borderId="8" xfId="0" applyNumberFormat="1" applyBorder="1"/>
    <xf numFmtId="167" fontId="6" fillId="4" borderId="8" xfId="0" applyNumberFormat="1" applyFont="1" applyFill="1" applyBorder="1"/>
    <xf numFmtId="49" fontId="0" fillId="0" borderId="13" xfId="0" applyNumberFormat="1" applyBorder="1"/>
    <xf numFmtId="0" fontId="0" fillId="0" borderId="13" xfId="0" applyBorder="1"/>
    <xf numFmtId="0" fontId="0" fillId="0" borderId="14" xfId="0" applyBorder="1"/>
    <xf numFmtId="0" fontId="9" fillId="0" borderId="1" xfId="0" applyNumberFormat="1" applyFont="1" applyBorder="1"/>
    <xf numFmtId="0" fontId="10" fillId="0" borderId="1" xfId="0" applyNumberFormat="1" applyFont="1" applyBorder="1"/>
    <xf numFmtId="49" fontId="11" fillId="2" borderId="1" xfId="0" applyNumberFormat="1" applyFont="1" applyFill="1" applyBorder="1" applyAlignment="1">
      <alignment vertical="center" wrapText="1"/>
    </xf>
    <xf numFmtId="46" fontId="9" fillId="0" borderId="1" xfId="0" applyNumberFormat="1" applyFont="1" applyBorder="1"/>
    <xf numFmtId="0" fontId="0" fillId="0" borderId="15" xfId="0" applyBorder="1"/>
    <xf numFmtId="0" fontId="0" fillId="0" borderId="16" xfId="0" applyBorder="1"/>
    <xf numFmtId="49" fontId="9" fillId="0" borderId="1" xfId="0" applyNumberFormat="1" applyFont="1" applyBorder="1"/>
    <xf numFmtId="0" fontId="9" fillId="0" borderId="1" xfId="0" applyFont="1" applyBorder="1"/>
    <xf numFmtId="0" fontId="9" fillId="0" borderId="17" xfId="0" applyFont="1" applyBorder="1"/>
    <xf numFmtId="0" fontId="0" fillId="0" borderId="18" xfId="0" applyBorder="1"/>
    <xf numFmtId="0" fontId="9" fillId="0" borderId="19" xfId="0" applyFont="1" applyBorder="1"/>
    <xf numFmtId="0" fontId="0" fillId="0" borderId="20" xfId="0" applyBorder="1"/>
    <xf numFmtId="0" fontId="9" fillId="0" borderId="21" xfId="0" applyFont="1" applyBorder="1"/>
    <xf numFmtId="0" fontId="0" fillId="0" borderId="1" xfId="0" applyNumberFormat="1" applyBorder="1"/>
    <xf numFmtId="49" fontId="2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6" fontId="6" fillId="4" borderId="5" xfId="0" applyNumberFormat="1" applyFont="1" applyFill="1" applyBorder="1"/>
    <xf numFmtId="49" fontId="6" fillId="0" borderId="8" xfId="0" applyNumberFormat="1" applyFont="1" applyBorder="1"/>
    <xf numFmtId="46" fontId="6" fillId="4" borderId="8" xfId="0" applyNumberFormat="1" applyFont="1" applyFill="1" applyBorder="1"/>
    <xf numFmtId="21" fontId="6" fillId="0" borderId="8" xfId="0" applyNumberFormat="1" applyFont="1" applyBorder="1"/>
    <xf numFmtId="49" fontId="0" fillId="0" borderId="8" xfId="0" applyNumberFormat="1" applyBorder="1"/>
    <xf numFmtId="49" fontId="6" fillId="4" borderId="8" xfId="0" applyNumberFormat="1" applyFont="1" applyFill="1" applyBorder="1"/>
    <xf numFmtId="0" fontId="6" fillId="4" borderId="8" xfId="0" applyNumberFormat="1" applyFont="1" applyFill="1" applyBorder="1"/>
    <xf numFmtId="0" fontId="6" fillId="0" borderId="3" xfId="0" applyFont="1" applyBorder="1"/>
    <xf numFmtId="46" fontId="6" fillId="0" borderId="3" xfId="0" applyNumberFormat="1" applyFont="1" applyBorder="1"/>
    <xf numFmtId="21" fontId="6" fillId="0" borderId="3" xfId="0" applyNumberFormat="1" applyFont="1" applyBorder="1"/>
    <xf numFmtId="168" fontId="0" fillId="0" borderId="3" xfId="0" applyNumberFormat="1" applyBorder="1"/>
    <xf numFmtId="49" fontId="6" fillId="4" borderId="3" xfId="0" applyNumberFormat="1" applyFont="1" applyFill="1" applyBorder="1"/>
    <xf numFmtId="49" fontId="2" fillId="6" borderId="22" xfId="0" applyNumberFormat="1" applyFont="1" applyFill="1" applyBorder="1" applyAlignment="1">
      <alignment vertical="top"/>
    </xf>
    <xf numFmtId="0" fontId="2" fillId="6" borderId="22" xfId="0" applyFont="1" applyFill="1" applyBorder="1" applyAlignment="1">
      <alignment vertical="top"/>
    </xf>
    <xf numFmtId="49" fontId="4" fillId="0" borderId="1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3" fillId="0" borderId="8" xfId="0" applyNumberFormat="1" applyFont="1" applyBorder="1"/>
    <xf numFmtId="49" fontId="3" fillId="0" borderId="8" xfId="0" applyNumberFormat="1" applyFont="1" applyBorder="1" applyAlignment="1">
      <alignment horizont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 wrapText="1"/>
    </xf>
    <xf numFmtId="0" fontId="0" fillId="0" borderId="23" xfId="0" applyBorder="1"/>
    <xf numFmtId="0" fontId="2" fillId="2" borderId="24" xfId="0" applyFont="1" applyFill="1" applyBorder="1" applyAlignment="1">
      <alignment vertical="center" wrapText="1"/>
    </xf>
    <xf numFmtId="49" fontId="2" fillId="9" borderId="24" xfId="0" applyNumberFormat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49" fontId="12" fillId="10" borderId="27" xfId="0" applyNumberFormat="1" applyFont="1" applyFill="1" applyBorder="1" applyAlignment="1">
      <alignment horizontal="center" vertical="center" wrapText="1"/>
    </xf>
    <xf numFmtId="49" fontId="13" fillId="2" borderId="28" xfId="0" applyNumberFormat="1" applyFont="1" applyFill="1" applyBorder="1" applyAlignment="1">
      <alignment vertical="center" wrapText="1"/>
    </xf>
    <xf numFmtId="49" fontId="13" fillId="2" borderId="24" xfId="0" applyNumberFormat="1" applyFont="1" applyFill="1" applyBorder="1" applyAlignment="1">
      <alignment vertical="center" wrapText="1"/>
    </xf>
    <xf numFmtId="49" fontId="13" fillId="11" borderId="24" xfId="0" applyNumberFormat="1" applyFont="1" applyFill="1" applyBorder="1" applyAlignment="1">
      <alignment horizontal="center" vertical="center" wrapText="1"/>
    </xf>
    <xf numFmtId="0" fontId="14" fillId="2" borderId="24" xfId="0" applyNumberFormat="1" applyFont="1" applyFill="1" applyBorder="1" applyAlignment="1">
      <alignment horizontal="center" vertical="center" wrapText="1"/>
    </xf>
    <xf numFmtId="0" fontId="14" fillId="11" borderId="24" xfId="0" applyNumberFormat="1" applyFont="1" applyFill="1" applyBorder="1" applyAlignment="1">
      <alignment horizontal="center" vertical="center" wrapText="1"/>
    </xf>
    <xf numFmtId="0" fontId="0" fillId="0" borderId="25" xfId="0" applyNumberFormat="1" applyBorder="1"/>
    <xf numFmtId="49" fontId="12" fillId="10" borderId="29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vertical="center" wrapText="1"/>
    </xf>
    <xf numFmtId="0" fontId="14" fillId="2" borderId="24" xfId="0" applyFont="1" applyFill="1" applyBorder="1" applyAlignment="1">
      <alignment horizontal="center" vertical="center" wrapText="1"/>
    </xf>
    <xf numFmtId="49" fontId="14" fillId="2" borderId="24" xfId="0" applyNumberFormat="1" applyFont="1" applyFill="1" applyBorder="1" applyAlignment="1">
      <alignment horizontal="center" vertical="center" wrapText="1"/>
    </xf>
    <xf numFmtId="0" fontId="0" fillId="0" borderId="14" xfId="0" applyNumberFormat="1" applyBorder="1"/>
    <xf numFmtId="49" fontId="13" fillId="2" borderId="24" xfId="0" applyNumberFormat="1" applyFont="1" applyFill="1" applyBorder="1" applyAlignment="1">
      <alignment horizontal="center" vertical="center" wrapText="1"/>
    </xf>
    <xf numFmtId="0" fontId="13" fillId="2" borderId="28" xfId="0" applyFont="1" applyFill="1" applyBorder="1" applyAlignment="1">
      <alignment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vertical="center"/>
    </xf>
    <xf numFmtId="0" fontId="0" fillId="0" borderId="31" xfId="0" applyBorder="1"/>
    <xf numFmtId="0" fontId="14" fillId="2" borderId="14" xfId="0" applyFont="1" applyFill="1" applyBorder="1" applyAlignment="1">
      <alignment vertical="center"/>
    </xf>
    <xf numFmtId="0" fontId="2" fillId="12" borderId="24" xfId="0" applyFont="1" applyFill="1" applyBorder="1" applyAlignment="1">
      <alignment vertical="center" wrapText="1"/>
    </xf>
    <xf numFmtId="49" fontId="2" fillId="12" borderId="24" xfId="0" applyNumberFormat="1" applyFont="1" applyFill="1" applyBorder="1" applyAlignment="1">
      <alignment horizontal="center" vertical="center" wrapText="1"/>
    </xf>
    <xf numFmtId="0" fontId="12" fillId="10" borderId="29" xfId="0" applyNumberFormat="1" applyFont="1" applyFill="1" applyBorder="1" applyAlignment="1">
      <alignment horizontal="center" vertical="center" wrapText="1"/>
    </xf>
    <xf numFmtId="49" fontId="3" fillId="2" borderId="32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vertical="center" wrapText="1"/>
    </xf>
    <xf numFmtId="0" fontId="13" fillId="2" borderId="38" xfId="0" applyFont="1" applyFill="1" applyBorder="1" applyAlignment="1">
      <alignment vertical="center" wrapText="1"/>
    </xf>
    <xf numFmtId="0" fontId="13" fillId="2" borderId="39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wrapText="1"/>
    </xf>
    <xf numFmtId="0" fontId="0" fillId="0" borderId="40" xfId="0" applyBorder="1"/>
    <xf numFmtId="49" fontId="16" fillId="13" borderId="29" xfId="0" applyNumberFormat="1" applyFont="1" applyFill="1" applyBorder="1"/>
    <xf numFmtId="49" fontId="16" fillId="14" borderId="29" xfId="0" applyNumberFormat="1" applyFont="1" applyFill="1" applyBorder="1"/>
    <xf numFmtId="0" fontId="0" fillId="0" borderId="30" xfId="0" applyBorder="1"/>
    <xf numFmtId="49" fontId="17" fillId="0" borderId="14" xfId="0" applyNumberFormat="1" applyFont="1" applyBorder="1"/>
    <xf numFmtId="0" fontId="18" fillId="0" borderId="14" xfId="0" applyFont="1" applyBorder="1"/>
    <xf numFmtId="0" fontId="2" fillId="0" borderId="14" xfId="0" applyFont="1" applyBorder="1"/>
    <xf numFmtId="0" fontId="0" fillId="0" borderId="41" xfId="0" applyBorder="1"/>
    <xf numFmtId="0" fontId="0" fillId="0" borderId="42" xfId="0" applyBorder="1"/>
    <xf numFmtId="49" fontId="3" fillId="15" borderId="1" xfId="0" applyNumberFormat="1" applyFont="1" applyFill="1" applyBorder="1" applyAlignment="1">
      <alignment horizontal="center"/>
    </xf>
    <xf numFmtId="0" fontId="0" fillId="0" borderId="43" xfId="0" applyBorder="1"/>
    <xf numFmtId="0" fontId="6" fillId="0" borderId="41" xfId="0" applyFont="1" applyBorder="1"/>
    <xf numFmtId="0" fontId="6" fillId="0" borderId="42" xfId="0" applyFont="1" applyBorder="1"/>
    <xf numFmtId="46" fontId="6" fillId="16" borderId="1" xfId="0" applyNumberFormat="1" applyFont="1" applyFill="1" applyBorder="1"/>
    <xf numFmtId="49" fontId="19" fillId="16" borderId="44" xfId="0" applyNumberFormat="1" applyFont="1" applyFill="1" applyBorder="1"/>
    <xf numFmtId="0" fontId="6" fillId="0" borderId="41" xfId="0" applyNumberFormat="1" applyFont="1" applyBorder="1"/>
    <xf numFmtId="0" fontId="6" fillId="0" borderId="42" xfId="0" applyNumberFormat="1" applyFont="1" applyBorder="1"/>
    <xf numFmtId="0" fontId="0" fillId="0" borderId="45" xfId="0" applyBorder="1"/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49" fontId="3" fillId="2" borderId="32" xfId="0" applyNumberFormat="1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49" fontId="3" fillId="3" borderId="33" xfId="0" applyNumberFormat="1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35" xfId="0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 vertical="center"/>
    </xf>
    <xf numFmtId="49" fontId="3" fillId="15" borderId="33" xfId="0" applyNumberFormat="1" applyFont="1" applyFill="1" applyBorder="1" applyAlignment="1">
      <alignment horizontal="center"/>
    </xf>
    <xf numFmtId="0" fontId="3" fillId="15" borderId="34" xfId="0" applyFont="1" applyFill="1" applyBorder="1" applyAlignment="1">
      <alignment horizontal="center"/>
    </xf>
    <xf numFmtId="0" fontId="3" fillId="15" borderId="35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2EEDA"/>
      <rgbColor rgb="FF00B0F0"/>
      <rgbColor rgb="FFAAAAAA"/>
      <rgbColor rgb="FFBDC0BF"/>
      <rgbColor rgb="FFA5A5A5"/>
      <rgbColor rgb="FFD3D3D3"/>
      <rgbColor rgb="FF3F3F3F"/>
      <rgbColor rgb="FFDBDBDB"/>
      <rgbColor rgb="FFF4F4F4"/>
      <rgbColor rgb="FFF4B083"/>
      <rgbColor rgb="FFE2EFD9"/>
      <rgbColor rgb="FFFDEADA"/>
      <rgbColor rgb="FFC2D69B"/>
      <rgbColor rgb="FFB4C6E7"/>
      <rgbColor rgb="FFFBE4D5"/>
      <rgbColor rgb="FFD9E2F3"/>
      <rgbColor rgb="FFFFFF00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Thèm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Thèm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showGridLines="0" workbookViewId="0"/>
  </sheetViews>
  <sheetFormatPr baseColWidth="10" defaultColWidth="10.85546875" defaultRowHeight="15.4" customHeight="1"/>
  <cols>
    <col min="1" max="1" width="10.85546875" style="1" customWidth="1"/>
    <col min="2" max="2" width="5.7109375" style="1" customWidth="1"/>
    <col min="3" max="3" width="29" style="1" customWidth="1"/>
    <col min="4" max="4" width="19.5703125" style="1" customWidth="1"/>
    <col min="5" max="5" width="25" style="1" customWidth="1"/>
    <col min="6" max="6" width="23.28515625" style="1" customWidth="1"/>
    <col min="7" max="7" width="17.140625" style="1" customWidth="1"/>
    <col min="8" max="8" width="16" style="1" customWidth="1"/>
    <col min="9" max="9" width="13.7109375" style="1" customWidth="1"/>
    <col min="10" max="10" width="18.85546875" style="1" customWidth="1"/>
    <col min="11" max="11" width="19.5703125" style="1" customWidth="1"/>
    <col min="12" max="12" width="19" style="1" customWidth="1"/>
    <col min="13" max="13" width="16.28515625" style="1" customWidth="1"/>
    <col min="14" max="14" width="16.42578125" style="1" customWidth="1"/>
    <col min="15" max="15" width="16.7109375" style="1" customWidth="1"/>
    <col min="16" max="16" width="27.85546875" style="1" customWidth="1"/>
    <col min="17" max="17" width="10.85546875" style="1" customWidth="1"/>
    <col min="18" max="16384" width="10.85546875" style="1"/>
  </cols>
  <sheetData>
    <row r="1" spans="1:16" ht="23.25" customHeight="1">
      <c r="A1" s="2" t="s">
        <v>0</v>
      </c>
      <c r="B1" s="3" t="s">
        <v>1</v>
      </c>
      <c r="C1" s="159" t="s">
        <v>2</v>
      </c>
      <c r="D1" s="161" t="s">
        <v>3</v>
      </c>
      <c r="E1" s="162"/>
      <c r="F1" s="162"/>
      <c r="G1" s="161" t="s">
        <v>4</v>
      </c>
      <c r="H1" s="162"/>
      <c r="I1" s="162"/>
      <c r="J1" s="161" t="s">
        <v>5</v>
      </c>
      <c r="K1" s="162"/>
      <c r="L1" s="162"/>
      <c r="M1" s="161" t="s">
        <v>6</v>
      </c>
      <c r="N1" s="162"/>
      <c r="O1" s="162"/>
      <c r="P1" s="5" t="s">
        <v>7</v>
      </c>
    </row>
    <row r="2" spans="1:16" ht="38.25" customHeight="1">
      <c r="A2" s="2" t="s">
        <v>8</v>
      </c>
      <c r="B2" s="6" t="s">
        <v>9</v>
      </c>
      <c r="C2" s="160"/>
      <c r="D2" s="7" t="s">
        <v>10</v>
      </c>
      <c r="E2" s="8" t="s">
        <v>11</v>
      </c>
      <c r="F2" s="9" t="s">
        <v>12</v>
      </c>
      <c r="G2" s="8" t="s">
        <v>10</v>
      </c>
      <c r="H2" s="8" t="s">
        <v>11</v>
      </c>
      <c r="I2" s="9" t="s">
        <v>12</v>
      </c>
      <c r="J2" s="8" t="s">
        <v>10</v>
      </c>
      <c r="K2" s="8" t="s">
        <v>11</v>
      </c>
      <c r="L2" s="9" t="s">
        <v>12</v>
      </c>
      <c r="M2" s="8" t="s">
        <v>10</v>
      </c>
      <c r="N2" s="8" t="s">
        <v>11</v>
      </c>
      <c r="O2" s="9" t="s">
        <v>12</v>
      </c>
      <c r="P2" s="10" t="s">
        <v>13</v>
      </c>
    </row>
    <row r="3" spans="1:16" ht="27.75" customHeight="1">
      <c r="A3" s="2" t="s">
        <v>14</v>
      </c>
      <c r="B3" s="11">
        <v>111</v>
      </c>
      <c r="C3" s="12" t="s">
        <v>15</v>
      </c>
      <c r="D3" s="13">
        <v>1.395833333333333</v>
      </c>
      <c r="E3" s="13">
        <v>1.4986111111111109</v>
      </c>
      <c r="F3" s="14">
        <f t="shared" ref="F3:F42" si="0">(E3)-(D3)</f>
        <v>0.10277777777777786</v>
      </c>
      <c r="G3" s="13">
        <v>1.375</v>
      </c>
      <c r="H3" s="13">
        <v>1.490243055555555</v>
      </c>
      <c r="I3" s="14">
        <f t="shared" ref="I3:I42" si="1">(H3)-(G3)</f>
        <v>0.11524305555555503</v>
      </c>
      <c r="J3" s="13">
        <v>1.375</v>
      </c>
      <c r="K3" s="13">
        <v>1.4986111111111109</v>
      </c>
      <c r="L3" s="14">
        <f t="shared" ref="L3:L43" si="2">(K3)-(J3)</f>
        <v>0.12361111111111089</v>
      </c>
      <c r="M3" s="13">
        <v>1.333333333333333</v>
      </c>
      <c r="N3" s="13">
        <v>1.516041666666667</v>
      </c>
      <c r="O3" s="14">
        <f>N3-M3</f>
        <v>0.18270833333333392</v>
      </c>
      <c r="P3" s="15">
        <f t="shared" ref="P3:P38" si="3">F3+I3+L3+O3</f>
        <v>0.5243402777777777</v>
      </c>
    </row>
    <row r="4" spans="1:16" ht="27.75" customHeight="1">
      <c r="A4" s="2" t="s">
        <v>16</v>
      </c>
      <c r="B4" s="11">
        <v>230</v>
      </c>
      <c r="C4" s="12" t="s">
        <v>17</v>
      </c>
      <c r="D4" s="13">
        <v>1.395833333333333</v>
      </c>
      <c r="E4" s="13">
        <v>1.5180555555555559</v>
      </c>
      <c r="F4" s="14">
        <f t="shared" si="0"/>
        <v>0.1222222222222229</v>
      </c>
      <c r="G4" s="13">
        <v>1.375</v>
      </c>
      <c r="H4" s="13">
        <v>1.5121643518518519</v>
      </c>
      <c r="I4" s="14">
        <f t="shared" si="1"/>
        <v>0.13716435185185194</v>
      </c>
      <c r="J4" s="13">
        <v>1.375</v>
      </c>
      <c r="K4" s="13">
        <v>1.5335185185185189</v>
      </c>
      <c r="L4" s="14">
        <f t="shared" si="2"/>
        <v>0.15851851851851895</v>
      </c>
      <c r="M4" s="13">
        <v>1.333333333333333</v>
      </c>
      <c r="N4" s="13">
        <v>1.5738888888888889</v>
      </c>
      <c r="O4" s="14">
        <f>N4-M4</f>
        <v>0.24055555555555586</v>
      </c>
      <c r="P4" s="15">
        <f t="shared" si="3"/>
        <v>0.65846064814814964</v>
      </c>
    </row>
    <row r="5" spans="1:16" ht="27.75" customHeight="1">
      <c r="A5" s="2" t="s">
        <v>14</v>
      </c>
      <c r="B5" s="11">
        <v>129</v>
      </c>
      <c r="C5" s="12" t="s">
        <v>18</v>
      </c>
      <c r="D5" s="13">
        <v>1.395833333333333</v>
      </c>
      <c r="E5" s="13">
        <v>1.5180555555555559</v>
      </c>
      <c r="F5" s="14">
        <f t="shared" si="0"/>
        <v>0.1222222222222229</v>
      </c>
      <c r="G5" s="13">
        <v>1.375</v>
      </c>
      <c r="H5" s="13">
        <v>1.5189467592592589</v>
      </c>
      <c r="I5" s="14">
        <f t="shared" si="1"/>
        <v>0.14394675925925893</v>
      </c>
      <c r="J5" s="13">
        <v>1.375</v>
      </c>
      <c r="K5" s="13">
        <v>1.5542245370370369</v>
      </c>
      <c r="L5" s="14">
        <f t="shared" si="2"/>
        <v>0.17922453703703689</v>
      </c>
      <c r="M5" s="13">
        <v>1.333333333333333</v>
      </c>
      <c r="N5" s="16">
        <v>45714.605567129627</v>
      </c>
      <c r="O5" s="14">
        <v>0.27223379629629629</v>
      </c>
      <c r="P5" s="15">
        <f t="shared" si="3"/>
        <v>0.71762731481481501</v>
      </c>
    </row>
    <row r="6" spans="1:16" ht="27.75" customHeight="1">
      <c r="A6" s="2" t="s">
        <v>16</v>
      </c>
      <c r="B6" s="11">
        <v>218</v>
      </c>
      <c r="C6" s="12" t="s">
        <v>19</v>
      </c>
      <c r="D6" s="13">
        <v>1.395833333333333</v>
      </c>
      <c r="E6" s="13">
        <v>1.523611111111111</v>
      </c>
      <c r="F6" s="14">
        <f t="shared" si="0"/>
        <v>0.12777777777777799</v>
      </c>
      <c r="G6" s="13">
        <v>1.375</v>
      </c>
      <c r="H6" s="13">
        <v>1.522905092592592</v>
      </c>
      <c r="I6" s="14">
        <f t="shared" si="1"/>
        <v>0.14790509259259199</v>
      </c>
      <c r="J6" s="13">
        <v>1.375</v>
      </c>
      <c r="K6" s="13">
        <v>1.5575000000000001</v>
      </c>
      <c r="L6" s="14">
        <f t="shared" si="2"/>
        <v>0.18250000000000011</v>
      </c>
      <c r="M6" s="13">
        <v>1.333333333333333</v>
      </c>
      <c r="N6" s="13">
        <v>1.612314814814815</v>
      </c>
      <c r="O6" s="14">
        <f t="shared" ref="O6:O38" si="4">N6-M6</f>
        <v>0.27898148148148194</v>
      </c>
      <c r="P6" s="15">
        <f t="shared" si="3"/>
        <v>0.73716435185185203</v>
      </c>
    </row>
    <row r="7" spans="1:16" ht="27.75" customHeight="1">
      <c r="A7" s="2" t="s">
        <v>14</v>
      </c>
      <c r="B7" s="11">
        <v>131</v>
      </c>
      <c r="C7" s="12" t="s">
        <v>20</v>
      </c>
      <c r="D7" s="13">
        <v>1.395833333333333</v>
      </c>
      <c r="E7" s="13">
        <v>1.523611111111111</v>
      </c>
      <c r="F7" s="14">
        <f t="shared" si="0"/>
        <v>0.12777777777777799</v>
      </c>
      <c r="G7" s="13">
        <v>1.375</v>
      </c>
      <c r="H7" s="13">
        <v>1.522905092592592</v>
      </c>
      <c r="I7" s="14">
        <f t="shared" si="1"/>
        <v>0.14790509259259199</v>
      </c>
      <c r="J7" s="13">
        <v>1.375</v>
      </c>
      <c r="K7" s="13">
        <v>1.5575000000000001</v>
      </c>
      <c r="L7" s="14">
        <f t="shared" si="2"/>
        <v>0.18250000000000011</v>
      </c>
      <c r="M7" s="13">
        <v>1.333333333333333</v>
      </c>
      <c r="N7" s="13">
        <v>1.612314814814815</v>
      </c>
      <c r="O7" s="14">
        <f t="shared" si="4"/>
        <v>0.27898148148148194</v>
      </c>
      <c r="P7" s="15">
        <f t="shared" si="3"/>
        <v>0.73716435185185203</v>
      </c>
    </row>
    <row r="8" spans="1:16" ht="27.75" customHeight="1">
      <c r="A8" s="2" t="s">
        <v>14</v>
      </c>
      <c r="B8" s="11">
        <v>135</v>
      </c>
      <c r="C8" s="12" t="s">
        <v>21</v>
      </c>
      <c r="D8" s="13">
        <v>1.395833333333333</v>
      </c>
      <c r="E8" s="13">
        <v>1.538888888888889</v>
      </c>
      <c r="F8" s="14">
        <f t="shared" si="0"/>
        <v>0.14305555555555594</v>
      </c>
      <c r="G8" s="13">
        <v>1.375</v>
      </c>
      <c r="H8" s="13">
        <v>1.5319328703703701</v>
      </c>
      <c r="I8" s="14">
        <f t="shared" si="1"/>
        <v>0.15693287037037007</v>
      </c>
      <c r="J8" s="13">
        <v>1.375</v>
      </c>
      <c r="K8" s="13">
        <v>1.5585185185185191</v>
      </c>
      <c r="L8" s="14">
        <f t="shared" si="2"/>
        <v>0.18351851851851908</v>
      </c>
      <c r="M8" s="13">
        <v>1.333333333333333</v>
      </c>
      <c r="N8" s="13">
        <v>1.612314814814815</v>
      </c>
      <c r="O8" s="14">
        <f t="shared" si="4"/>
        <v>0.27898148148148194</v>
      </c>
      <c r="P8" s="15">
        <f t="shared" si="3"/>
        <v>0.76248842592592703</v>
      </c>
    </row>
    <row r="9" spans="1:16" ht="27.75" customHeight="1">
      <c r="A9" s="2" t="s">
        <v>16</v>
      </c>
      <c r="B9" s="11">
        <v>211</v>
      </c>
      <c r="C9" s="12" t="s">
        <v>22</v>
      </c>
      <c r="D9" s="13">
        <v>1.395833333333333</v>
      </c>
      <c r="E9" s="13">
        <v>1.5402777777777781</v>
      </c>
      <c r="F9" s="14">
        <f t="shared" si="0"/>
        <v>0.14444444444444504</v>
      </c>
      <c r="G9" s="13">
        <v>1.375</v>
      </c>
      <c r="H9" s="13">
        <v>1.5189467592592589</v>
      </c>
      <c r="I9" s="14">
        <f t="shared" si="1"/>
        <v>0.14394675925925893</v>
      </c>
      <c r="J9" s="13">
        <v>1.375</v>
      </c>
      <c r="K9" s="13">
        <v>1.546608796296296</v>
      </c>
      <c r="L9" s="14">
        <f t="shared" si="2"/>
        <v>0.171608796296296</v>
      </c>
      <c r="M9" s="13">
        <v>1.333333333333333</v>
      </c>
      <c r="N9" s="13">
        <v>1.562094907407408</v>
      </c>
      <c r="O9" s="14">
        <f t="shared" si="4"/>
        <v>0.22876157407407494</v>
      </c>
      <c r="P9" s="15">
        <f t="shared" si="3"/>
        <v>0.6887615740740749</v>
      </c>
    </row>
    <row r="10" spans="1:16" ht="27.75" customHeight="1">
      <c r="A10" s="2" t="s">
        <v>14</v>
      </c>
      <c r="B10" s="11">
        <v>126</v>
      </c>
      <c r="C10" s="12" t="s">
        <v>23</v>
      </c>
      <c r="D10" s="13">
        <v>1.395833333333333</v>
      </c>
      <c r="E10" s="13">
        <v>1.5423611111111111</v>
      </c>
      <c r="F10" s="14">
        <f t="shared" si="0"/>
        <v>0.14652777777777803</v>
      </c>
      <c r="G10" s="13">
        <v>1.375</v>
      </c>
      <c r="H10" s="13">
        <v>1.5472222222222221</v>
      </c>
      <c r="I10" s="14">
        <f t="shared" si="1"/>
        <v>0.17222222222222205</v>
      </c>
      <c r="J10" s="13">
        <v>1.375</v>
      </c>
      <c r="K10" s="13">
        <v>1.582094907407408</v>
      </c>
      <c r="L10" s="14">
        <f t="shared" si="2"/>
        <v>0.20709490740740799</v>
      </c>
      <c r="M10" s="13">
        <v>1.333333333333333</v>
      </c>
      <c r="N10" s="13">
        <v>1.6499421296296291</v>
      </c>
      <c r="O10" s="14">
        <f t="shared" si="4"/>
        <v>0.31660879629629601</v>
      </c>
      <c r="P10" s="15">
        <f t="shared" si="3"/>
        <v>0.84245370370370409</v>
      </c>
    </row>
    <row r="11" spans="1:16" ht="27.75" customHeight="1">
      <c r="A11" s="2" t="s">
        <v>14</v>
      </c>
      <c r="B11" s="11">
        <v>123</v>
      </c>
      <c r="C11" s="12" t="s">
        <v>24</v>
      </c>
      <c r="D11" s="13">
        <v>1.395833333333333</v>
      </c>
      <c r="E11" s="13">
        <v>1.5458333333333329</v>
      </c>
      <c r="F11" s="14">
        <f t="shared" si="0"/>
        <v>0.14999999999999991</v>
      </c>
      <c r="G11" s="13">
        <v>1.375</v>
      </c>
      <c r="H11" s="13">
        <v>1.5355902777777779</v>
      </c>
      <c r="I11" s="14">
        <f t="shared" si="1"/>
        <v>0.1605902777777779</v>
      </c>
      <c r="J11" s="13">
        <v>1.375</v>
      </c>
      <c r="K11" s="13">
        <v>1.5983217592592589</v>
      </c>
      <c r="L11" s="14">
        <f t="shared" si="2"/>
        <v>0.2233217592592589</v>
      </c>
      <c r="M11" s="13">
        <v>1.333333333333333</v>
      </c>
      <c r="N11" s="13">
        <v>1.603356481481482</v>
      </c>
      <c r="O11" s="14">
        <f t="shared" si="4"/>
        <v>0.27002314814814898</v>
      </c>
      <c r="P11" s="15">
        <f t="shared" si="3"/>
        <v>0.8039351851851857</v>
      </c>
    </row>
    <row r="12" spans="1:16" ht="27.75" customHeight="1">
      <c r="A12" s="2" t="s">
        <v>16</v>
      </c>
      <c r="B12" s="11">
        <v>136</v>
      </c>
      <c r="C12" s="12" t="s">
        <v>25</v>
      </c>
      <c r="D12" s="13">
        <v>1.395833333333333</v>
      </c>
      <c r="E12" s="13">
        <v>1.5479166666666671</v>
      </c>
      <c r="F12" s="14">
        <f t="shared" si="0"/>
        <v>0.15208333333333401</v>
      </c>
      <c r="G12" s="13">
        <v>1.375</v>
      </c>
      <c r="H12" s="13">
        <v>1.5326388888888891</v>
      </c>
      <c r="I12" s="14">
        <f t="shared" si="1"/>
        <v>0.15763888888888911</v>
      </c>
      <c r="J12" s="13">
        <v>1.375</v>
      </c>
      <c r="K12" s="13">
        <v>1.564849537037037</v>
      </c>
      <c r="L12" s="14">
        <f t="shared" si="2"/>
        <v>0.189849537037037</v>
      </c>
      <c r="M12" s="13">
        <v>1.333333333333333</v>
      </c>
      <c r="N12" s="13">
        <v>1.6055671296296301</v>
      </c>
      <c r="O12" s="14">
        <f t="shared" si="4"/>
        <v>0.27223379629629707</v>
      </c>
      <c r="P12" s="15">
        <f t="shared" si="3"/>
        <v>0.77180555555555719</v>
      </c>
    </row>
    <row r="13" spans="1:16" ht="27.75" customHeight="1">
      <c r="A13" s="2" t="s">
        <v>16</v>
      </c>
      <c r="B13" s="11">
        <v>219</v>
      </c>
      <c r="C13" s="12" t="s">
        <v>26</v>
      </c>
      <c r="D13" s="13">
        <v>1.395833333333333</v>
      </c>
      <c r="E13" s="13">
        <v>1.5562499999999999</v>
      </c>
      <c r="F13" s="14">
        <f t="shared" si="0"/>
        <v>0.16041666666666687</v>
      </c>
      <c r="G13" s="13">
        <v>1.375</v>
      </c>
      <c r="H13" s="13">
        <v>1.5631365740740739</v>
      </c>
      <c r="I13" s="14">
        <f t="shared" si="1"/>
        <v>0.18813657407407391</v>
      </c>
      <c r="J13" s="13">
        <v>1.375</v>
      </c>
      <c r="K13" s="13">
        <v>1.5786458333333331</v>
      </c>
      <c r="L13" s="14">
        <f t="shared" si="2"/>
        <v>0.20364583333333308</v>
      </c>
      <c r="M13" s="13">
        <v>1.333333333333333</v>
      </c>
      <c r="N13" s="13">
        <v>1.641724537037037</v>
      </c>
      <c r="O13" s="14">
        <f t="shared" si="4"/>
        <v>0.30839120370370399</v>
      </c>
      <c r="P13" s="15">
        <f t="shared" si="3"/>
        <v>0.86059027777777786</v>
      </c>
    </row>
    <row r="14" spans="1:16" ht="27.75" customHeight="1">
      <c r="A14" s="2" t="s">
        <v>14</v>
      </c>
      <c r="B14" s="11">
        <v>133</v>
      </c>
      <c r="C14" s="12" t="s">
        <v>27</v>
      </c>
      <c r="D14" s="13">
        <v>1.395833333333333</v>
      </c>
      <c r="E14" s="13">
        <v>1.5562499999999999</v>
      </c>
      <c r="F14" s="14">
        <f t="shared" si="0"/>
        <v>0.16041666666666687</v>
      </c>
      <c r="G14" s="13">
        <v>1.375</v>
      </c>
      <c r="H14" s="13">
        <v>1.5631365740740739</v>
      </c>
      <c r="I14" s="14">
        <f t="shared" si="1"/>
        <v>0.18813657407407391</v>
      </c>
      <c r="J14" s="13">
        <v>1.375</v>
      </c>
      <c r="K14" s="13">
        <v>1.5786458333333331</v>
      </c>
      <c r="L14" s="14">
        <f t="shared" si="2"/>
        <v>0.20364583333333308</v>
      </c>
      <c r="M14" s="13">
        <v>1.333333333333333</v>
      </c>
      <c r="N14" s="13">
        <v>1.641724537037037</v>
      </c>
      <c r="O14" s="14">
        <f t="shared" si="4"/>
        <v>0.30839120370370399</v>
      </c>
      <c r="P14" s="15">
        <f t="shared" si="3"/>
        <v>0.86059027777777786</v>
      </c>
    </row>
    <row r="15" spans="1:16" ht="27.75" customHeight="1">
      <c r="A15" s="2" t="s">
        <v>14</v>
      </c>
      <c r="B15" s="11">
        <v>138</v>
      </c>
      <c r="C15" s="12" t="s">
        <v>28</v>
      </c>
      <c r="D15" s="13">
        <v>1.395833333333333</v>
      </c>
      <c r="E15" s="13">
        <v>1.560416666666667</v>
      </c>
      <c r="F15" s="14">
        <f t="shared" si="0"/>
        <v>0.16458333333333397</v>
      </c>
      <c r="G15" s="13">
        <v>1.375</v>
      </c>
      <c r="H15" s="13">
        <v>1.540972222222222</v>
      </c>
      <c r="I15" s="14">
        <f t="shared" si="1"/>
        <v>0.16597222222222197</v>
      </c>
      <c r="J15" s="13">
        <v>1.375</v>
      </c>
      <c r="K15" s="13">
        <v>1.5492476851851851</v>
      </c>
      <c r="L15" s="14">
        <f t="shared" si="2"/>
        <v>0.17424768518518507</v>
      </c>
      <c r="M15" s="13">
        <v>1.333333333333333</v>
      </c>
      <c r="N15" s="13">
        <v>1.5942939814814809</v>
      </c>
      <c r="O15" s="14">
        <f t="shared" si="4"/>
        <v>0.2609606481481479</v>
      </c>
      <c r="P15" s="15">
        <f t="shared" si="3"/>
        <v>0.76576388888888891</v>
      </c>
    </row>
    <row r="16" spans="1:16" ht="27.75" customHeight="1">
      <c r="A16" s="2" t="s">
        <v>14</v>
      </c>
      <c r="B16" s="11">
        <v>132</v>
      </c>
      <c r="C16" s="12" t="s">
        <v>29</v>
      </c>
      <c r="D16" s="13">
        <v>1.395833333333333</v>
      </c>
      <c r="E16" s="13">
        <v>1.5611111111111109</v>
      </c>
      <c r="F16" s="14">
        <f t="shared" si="0"/>
        <v>0.16527777777777786</v>
      </c>
      <c r="G16" s="13">
        <v>1.375</v>
      </c>
      <c r="H16" s="13">
        <v>1.5598611111111109</v>
      </c>
      <c r="I16" s="14">
        <f t="shared" si="1"/>
        <v>0.18486111111111092</v>
      </c>
      <c r="J16" s="13">
        <v>1.375</v>
      </c>
      <c r="K16" s="13">
        <v>1.6116898148148151</v>
      </c>
      <c r="L16" s="14">
        <f t="shared" si="2"/>
        <v>0.2366898148148151</v>
      </c>
      <c r="M16" s="13">
        <v>1.333333333333333</v>
      </c>
      <c r="N16" s="13">
        <v>1.672303240740741</v>
      </c>
      <c r="O16" s="14">
        <f t="shared" si="4"/>
        <v>0.33896990740740796</v>
      </c>
      <c r="P16" s="15">
        <f t="shared" si="3"/>
        <v>0.92579861111111184</v>
      </c>
    </row>
    <row r="17" spans="1:16" ht="27.75" customHeight="1">
      <c r="A17" s="2" t="s">
        <v>16</v>
      </c>
      <c r="B17" s="11">
        <v>220</v>
      </c>
      <c r="C17" s="12" t="s">
        <v>30</v>
      </c>
      <c r="D17" s="13">
        <v>1.395833333333333</v>
      </c>
      <c r="E17" s="13">
        <v>1.5611111111111109</v>
      </c>
      <c r="F17" s="14">
        <f t="shared" si="0"/>
        <v>0.16527777777777786</v>
      </c>
      <c r="G17" s="13">
        <v>1.375</v>
      </c>
      <c r="H17" s="13">
        <v>1.5458333333333329</v>
      </c>
      <c r="I17" s="14">
        <f t="shared" si="1"/>
        <v>0.17083333333333295</v>
      </c>
      <c r="J17" s="13">
        <v>1.375</v>
      </c>
      <c r="K17" s="13">
        <v>1.582094907407408</v>
      </c>
      <c r="L17" s="14">
        <f t="shared" si="2"/>
        <v>0.20709490740740799</v>
      </c>
      <c r="M17" s="13">
        <v>1.333333333333333</v>
      </c>
      <c r="N17" s="13">
        <v>1.6327314814814819</v>
      </c>
      <c r="O17" s="14">
        <f t="shared" si="4"/>
        <v>0.29939814814814891</v>
      </c>
      <c r="P17" s="15">
        <f t="shared" si="3"/>
        <v>0.84260416666666771</v>
      </c>
    </row>
    <row r="18" spans="1:16" ht="27.75" customHeight="1">
      <c r="A18" s="2" t="s">
        <v>16</v>
      </c>
      <c r="B18" s="11">
        <v>212</v>
      </c>
      <c r="C18" s="12" t="s">
        <v>31</v>
      </c>
      <c r="D18" s="13">
        <v>1.395833333333333</v>
      </c>
      <c r="E18" s="13">
        <v>1.567361111111111</v>
      </c>
      <c r="F18" s="14">
        <f t="shared" si="0"/>
        <v>0.17152777777777795</v>
      </c>
      <c r="G18" s="13">
        <v>1.375</v>
      </c>
      <c r="H18" s="13">
        <v>1.573680555555556</v>
      </c>
      <c r="I18" s="14">
        <f t="shared" si="1"/>
        <v>0.19868055555555597</v>
      </c>
      <c r="J18" s="13">
        <v>1.375</v>
      </c>
      <c r="K18" s="13">
        <v>1.61255787037037</v>
      </c>
      <c r="L18" s="14">
        <f t="shared" si="2"/>
        <v>0.23755787037037002</v>
      </c>
      <c r="M18" s="13">
        <v>1.333333333333333</v>
      </c>
      <c r="N18" s="13">
        <v>1.7112499999999999</v>
      </c>
      <c r="O18" s="14">
        <f t="shared" si="4"/>
        <v>0.3779166666666669</v>
      </c>
      <c r="P18" s="15">
        <f t="shared" si="3"/>
        <v>0.98568287037037083</v>
      </c>
    </row>
    <row r="19" spans="1:16" ht="27.75" customHeight="1">
      <c r="A19" s="2" t="s">
        <v>14</v>
      </c>
      <c r="B19" s="11">
        <v>139</v>
      </c>
      <c r="C19" s="12" t="s">
        <v>32</v>
      </c>
      <c r="D19" s="13">
        <v>1.395833333333333</v>
      </c>
      <c r="E19" s="13">
        <v>1.5784722222222221</v>
      </c>
      <c r="F19" s="14">
        <f t="shared" si="0"/>
        <v>0.18263888888888902</v>
      </c>
      <c r="G19" s="13">
        <v>1.375</v>
      </c>
      <c r="H19" s="13">
        <v>1.632638888888889</v>
      </c>
      <c r="I19" s="14">
        <f t="shared" si="1"/>
        <v>0.25763888888888897</v>
      </c>
      <c r="J19" s="13">
        <v>1.375</v>
      </c>
      <c r="K19" s="13">
        <v>1.59837962962963</v>
      </c>
      <c r="L19" s="14">
        <f t="shared" si="2"/>
        <v>0.22337962962962998</v>
      </c>
      <c r="M19" s="13">
        <v>1.333333333333333</v>
      </c>
      <c r="N19" s="13">
        <v>1.672303240740741</v>
      </c>
      <c r="O19" s="14">
        <f t="shared" si="4"/>
        <v>0.33896990740740796</v>
      </c>
      <c r="P19" s="15">
        <f t="shared" si="3"/>
        <v>1.0026273148148159</v>
      </c>
    </row>
    <row r="20" spans="1:16" ht="27.75" customHeight="1">
      <c r="A20" s="2" t="s">
        <v>16</v>
      </c>
      <c r="B20" s="11">
        <v>213</v>
      </c>
      <c r="C20" s="12" t="s">
        <v>33</v>
      </c>
      <c r="D20" s="13">
        <v>1.395833333333333</v>
      </c>
      <c r="E20" s="13">
        <v>1.5791666666666671</v>
      </c>
      <c r="F20" s="14">
        <f t="shared" si="0"/>
        <v>0.18333333333333401</v>
      </c>
      <c r="G20" s="13">
        <v>1.375</v>
      </c>
      <c r="H20" s="13">
        <v>1.5493634259259259</v>
      </c>
      <c r="I20" s="14">
        <f t="shared" si="1"/>
        <v>0.17436342592592591</v>
      </c>
      <c r="J20" s="13">
        <v>1.375</v>
      </c>
      <c r="K20" s="13">
        <v>1.574444444444445</v>
      </c>
      <c r="L20" s="14">
        <f t="shared" si="2"/>
        <v>0.19944444444444498</v>
      </c>
      <c r="M20" s="13">
        <v>1.333333333333333</v>
      </c>
      <c r="N20" s="13">
        <v>1.673622685185185</v>
      </c>
      <c r="O20" s="14">
        <f t="shared" si="4"/>
        <v>0.34028935185185194</v>
      </c>
      <c r="P20" s="15">
        <f t="shared" si="3"/>
        <v>0.89743055555555684</v>
      </c>
    </row>
    <row r="21" spans="1:16" ht="27.75" customHeight="1">
      <c r="A21" s="2" t="s">
        <v>16</v>
      </c>
      <c r="B21" s="11">
        <v>215</v>
      </c>
      <c r="C21" s="12" t="s">
        <v>34</v>
      </c>
      <c r="D21" s="13">
        <v>1.395833333333333</v>
      </c>
      <c r="E21" s="13">
        <v>1.583333333333333</v>
      </c>
      <c r="F21" s="14">
        <f t="shared" si="0"/>
        <v>0.1875</v>
      </c>
      <c r="G21" s="13">
        <v>1.375</v>
      </c>
      <c r="H21" s="13">
        <v>1.590972222222222</v>
      </c>
      <c r="I21" s="14">
        <f t="shared" si="1"/>
        <v>0.21597222222222201</v>
      </c>
      <c r="J21" s="13">
        <v>1.375</v>
      </c>
      <c r="K21" s="13">
        <v>1.647430555555556</v>
      </c>
      <c r="L21" s="14">
        <f t="shared" si="2"/>
        <v>0.27243055555555595</v>
      </c>
      <c r="M21" s="13">
        <v>45714.333333333336</v>
      </c>
      <c r="N21" s="13">
        <v>45714.753680555557</v>
      </c>
      <c r="O21" s="14">
        <f t="shared" si="4"/>
        <v>0.42034722222160781</v>
      </c>
      <c r="P21" s="15">
        <f t="shared" si="3"/>
        <v>1.0962499999993858</v>
      </c>
    </row>
    <row r="22" spans="1:16" ht="27.75" customHeight="1">
      <c r="A22" s="2" t="s">
        <v>14</v>
      </c>
      <c r="B22" s="11">
        <v>217</v>
      </c>
      <c r="C22" s="12" t="s">
        <v>35</v>
      </c>
      <c r="D22" s="13">
        <v>1.395833333333333</v>
      </c>
      <c r="E22" s="13">
        <v>1.5847222222222219</v>
      </c>
      <c r="F22" s="14">
        <f t="shared" si="0"/>
        <v>0.18888888888888888</v>
      </c>
      <c r="G22" s="13">
        <v>1.375</v>
      </c>
      <c r="H22" s="13">
        <v>1.5848726851851851</v>
      </c>
      <c r="I22" s="14">
        <f t="shared" si="1"/>
        <v>0.20987268518518509</v>
      </c>
      <c r="J22" s="13">
        <v>1.375</v>
      </c>
      <c r="K22" s="13">
        <v>1.647430555555556</v>
      </c>
      <c r="L22" s="14">
        <f t="shared" si="2"/>
        <v>0.27243055555555595</v>
      </c>
      <c r="M22" s="13">
        <v>45714.333333333336</v>
      </c>
      <c r="N22" s="16">
        <v>45714.765972222223</v>
      </c>
      <c r="O22" s="14">
        <f t="shared" si="4"/>
        <v>0.43263888888759539</v>
      </c>
      <c r="P22" s="15">
        <f t="shared" si="3"/>
        <v>1.1038310185172253</v>
      </c>
    </row>
    <row r="23" spans="1:16" ht="28.5" customHeight="1">
      <c r="A23" s="2" t="s">
        <v>14</v>
      </c>
      <c r="B23" s="11">
        <v>113</v>
      </c>
      <c r="C23" s="12" t="s">
        <v>36</v>
      </c>
      <c r="D23" s="13">
        <v>1.395833333333333</v>
      </c>
      <c r="E23" s="13">
        <v>1.5847222222222219</v>
      </c>
      <c r="F23" s="14">
        <f t="shared" si="0"/>
        <v>0.18888888888888888</v>
      </c>
      <c r="G23" s="13">
        <v>1.375</v>
      </c>
      <c r="H23" s="13">
        <v>1.5848726851851851</v>
      </c>
      <c r="I23" s="14">
        <f t="shared" si="1"/>
        <v>0.20987268518518509</v>
      </c>
      <c r="J23" s="13">
        <v>1.375</v>
      </c>
      <c r="K23" s="13">
        <v>1.608888888888889</v>
      </c>
      <c r="L23" s="14">
        <f t="shared" si="2"/>
        <v>0.23388888888888903</v>
      </c>
      <c r="M23" s="13">
        <v>1.333333333333333</v>
      </c>
      <c r="N23" s="13">
        <v>1.672303240740741</v>
      </c>
      <c r="O23" s="14">
        <f t="shared" si="4"/>
        <v>0.33896990740740796</v>
      </c>
      <c r="P23" s="15">
        <f t="shared" si="3"/>
        <v>0.97162037037037097</v>
      </c>
    </row>
    <row r="24" spans="1:16" ht="28.5" customHeight="1">
      <c r="A24" s="2" t="s">
        <v>16</v>
      </c>
      <c r="B24" s="11">
        <v>214</v>
      </c>
      <c r="C24" s="12" t="s">
        <v>37</v>
      </c>
      <c r="D24" s="13">
        <v>1.395833333333333</v>
      </c>
      <c r="E24" s="13">
        <v>1.59931712962963</v>
      </c>
      <c r="F24" s="14">
        <f t="shared" si="0"/>
        <v>0.20348379629629698</v>
      </c>
      <c r="G24" s="13">
        <v>1.375</v>
      </c>
      <c r="H24" s="13">
        <v>1.583333333333333</v>
      </c>
      <c r="I24" s="14">
        <f t="shared" si="1"/>
        <v>0.20833333333333304</v>
      </c>
      <c r="J24" s="13">
        <v>1.375</v>
      </c>
      <c r="K24" s="13">
        <v>1.62931712962963</v>
      </c>
      <c r="L24" s="14">
        <f t="shared" si="2"/>
        <v>0.25431712962963005</v>
      </c>
      <c r="M24" s="13">
        <v>1.333333333333333</v>
      </c>
      <c r="N24" s="13">
        <v>1.698171296296296</v>
      </c>
      <c r="O24" s="14">
        <f t="shared" si="4"/>
        <v>0.364837962962963</v>
      </c>
      <c r="P24" s="15">
        <f t="shared" si="3"/>
        <v>1.0309722222222231</v>
      </c>
    </row>
    <row r="25" spans="1:16" ht="27.75" customHeight="1">
      <c r="A25" s="2" t="s">
        <v>14</v>
      </c>
      <c r="B25" s="11">
        <v>119</v>
      </c>
      <c r="C25" s="12" t="s">
        <v>38</v>
      </c>
      <c r="D25" s="13">
        <v>1.395833333333333</v>
      </c>
      <c r="E25" s="13">
        <v>1.599305555555556</v>
      </c>
      <c r="F25" s="14">
        <f t="shared" si="0"/>
        <v>0.20347222222222294</v>
      </c>
      <c r="G25" s="13">
        <v>1.375</v>
      </c>
      <c r="H25" s="13">
        <v>1.583333333333333</v>
      </c>
      <c r="I25" s="14">
        <f t="shared" si="1"/>
        <v>0.20833333333333304</v>
      </c>
      <c r="J25" s="13">
        <v>1.375</v>
      </c>
      <c r="K25" s="13">
        <v>1.62931712962963</v>
      </c>
      <c r="L25" s="14">
        <f t="shared" si="2"/>
        <v>0.25431712962963005</v>
      </c>
      <c r="M25" s="13">
        <v>1.333333333333333</v>
      </c>
      <c r="N25" s="13">
        <v>1.698171296296296</v>
      </c>
      <c r="O25" s="14">
        <f t="shared" si="4"/>
        <v>0.364837962962963</v>
      </c>
      <c r="P25" s="15">
        <f t="shared" si="3"/>
        <v>1.030960648148149</v>
      </c>
    </row>
    <row r="26" spans="1:16" ht="27.75" customHeight="1">
      <c r="A26" s="2" t="s">
        <v>14</v>
      </c>
      <c r="B26" s="11">
        <v>120</v>
      </c>
      <c r="C26" s="12" t="s">
        <v>39</v>
      </c>
      <c r="D26" s="13">
        <v>1.395833333333333</v>
      </c>
      <c r="E26" s="13">
        <v>1.599305555555556</v>
      </c>
      <c r="F26" s="14">
        <f t="shared" si="0"/>
        <v>0.20347222222222294</v>
      </c>
      <c r="G26" s="13">
        <v>1.375</v>
      </c>
      <c r="H26" s="13">
        <v>1.583333333333333</v>
      </c>
      <c r="I26" s="14">
        <f t="shared" si="1"/>
        <v>0.20833333333333304</v>
      </c>
      <c r="J26" s="13">
        <v>1.375</v>
      </c>
      <c r="K26" s="13">
        <v>1.62931712962963</v>
      </c>
      <c r="L26" s="14">
        <f t="shared" si="2"/>
        <v>0.25431712962963005</v>
      </c>
      <c r="M26" s="13">
        <v>1.333333333333333</v>
      </c>
      <c r="N26" s="13">
        <v>1.698171296296296</v>
      </c>
      <c r="O26" s="14">
        <f t="shared" si="4"/>
        <v>0.364837962962963</v>
      </c>
      <c r="P26" s="15">
        <f t="shared" si="3"/>
        <v>1.030960648148149</v>
      </c>
    </row>
    <row r="27" spans="1:16" ht="27.75" customHeight="1">
      <c r="A27" s="2" t="s">
        <v>16</v>
      </c>
      <c r="B27" s="11">
        <v>231</v>
      </c>
      <c r="C27" s="12" t="s">
        <v>40</v>
      </c>
      <c r="D27" s="13">
        <v>1.395833333333333</v>
      </c>
      <c r="E27" s="13">
        <v>1.599305555555556</v>
      </c>
      <c r="F27" s="14">
        <f t="shared" si="0"/>
        <v>0.20347222222222294</v>
      </c>
      <c r="G27" s="13">
        <v>1.375</v>
      </c>
      <c r="H27" s="13">
        <v>1.5848726851851851</v>
      </c>
      <c r="I27" s="14">
        <f t="shared" si="1"/>
        <v>0.20987268518518509</v>
      </c>
      <c r="J27" s="13">
        <v>1.375</v>
      </c>
      <c r="K27" s="13">
        <v>1.604166666666667</v>
      </c>
      <c r="L27" s="14">
        <f t="shared" si="2"/>
        <v>0.22916666666666696</v>
      </c>
      <c r="M27" s="13">
        <v>1.333333333333333</v>
      </c>
      <c r="N27" s="13">
        <v>1.658449074074074</v>
      </c>
      <c r="O27" s="14">
        <f t="shared" si="4"/>
        <v>0.32511574074074101</v>
      </c>
      <c r="P27" s="15">
        <f t="shared" si="3"/>
        <v>0.96762731481481601</v>
      </c>
    </row>
    <row r="28" spans="1:16" ht="27.75" customHeight="1">
      <c r="A28" s="2" t="s">
        <v>14</v>
      </c>
      <c r="B28" s="11">
        <v>122</v>
      </c>
      <c r="C28" s="12" t="s">
        <v>41</v>
      </c>
      <c r="D28" s="13">
        <v>1.395833333333333</v>
      </c>
      <c r="E28" s="13">
        <v>1.599305555555556</v>
      </c>
      <c r="F28" s="14">
        <f t="shared" si="0"/>
        <v>0.20347222222222294</v>
      </c>
      <c r="G28" s="13">
        <v>1.375</v>
      </c>
      <c r="H28" s="13">
        <v>1.592418981481482</v>
      </c>
      <c r="I28" s="14">
        <f t="shared" si="1"/>
        <v>0.21741898148148198</v>
      </c>
      <c r="J28" s="13">
        <v>1.375</v>
      </c>
      <c r="K28" s="13">
        <v>1.627777777777778</v>
      </c>
      <c r="L28" s="14">
        <f t="shared" si="2"/>
        <v>0.25277777777777799</v>
      </c>
      <c r="M28" s="13">
        <v>1.333333333333333</v>
      </c>
      <c r="N28" s="13">
        <v>1.6590740740740739</v>
      </c>
      <c r="O28" s="14">
        <f t="shared" si="4"/>
        <v>0.32574074074074089</v>
      </c>
      <c r="P28" s="15">
        <f t="shared" si="3"/>
        <v>0.9994097222222238</v>
      </c>
    </row>
    <row r="29" spans="1:16" ht="27.75" customHeight="1">
      <c r="A29" s="2" t="s">
        <v>14</v>
      </c>
      <c r="B29" s="11">
        <v>130</v>
      </c>
      <c r="C29" s="12" t="s">
        <v>42</v>
      </c>
      <c r="D29" s="13">
        <v>1.395833333333333</v>
      </c>
      <c r="E29" s="13">
        <v>1.6104166666666671</v>
      </c>
      <c r="F29" s="14">
        <f t="shared" si="0"/>
        <v>0.21458333333333401</v>
      </c>
      <c r="G29" s="13">
        <v>1.375</v>
      </c>
      <c r="H29" s="13">
        <v>1.6159722222222219</v>
      </c>
      <c r="I29" s="14">
        <f t="shared" si="1"/>
        <v>0.24097222222222192</v>
      </c>
      <c r="J29" s="13">
        <v>1.375</v>
      </c>
      <c r="K29" s="13">
        <v>1.677071759259259</v>
      </c>
      <c r="L29" s="14">
        <f t="shared" si="2"/>
        <v>0.302071759259259</v>
      </c>
      <c r="M29" s="13">
        <v>45714.333333333336</v>
      </c>
      <c r="N29" s="16">
        <v>45714.746134259258</v>
      </c>
      <c r="O29" s="14">
        <f t="shared" si="4"/>
        <v>0.41280092592205619</v>
      </c>
      <c r="P29" s="15">
        <f t="shared" si="3"/>
        <v>1.1704282407368711</v>
      </c>
    </row>
    <row r="30" spans="1:16" ht="27.75" customHeight="1">
      <c r="A30" s="2" t="s">
        <v>14</v>
      </c>
      <c r="B30" s="11">
        <v>127</v>
      </c>
      <c r="C30" s="12" t="s">
        <v>43</v>
      </c>
      <c r="D30" s="13">
        <v>1.395833333333333</v>
      </c>
      <c r="E30" s="13">
        <v>1.6159722222222219</v>
      </c>
      <c r="F30" s="14">
        <f t="shared" si="0"/>
        <v>0.22013888888888888</v>
      </c>
      <c r="G30" s="13">
        <v>1.375</v>
      </c>
      <c r="H30" s="13">
        <v>1.6159722222222219</v>
      </c>
      <c r="I30" s="14">
        <f t="shared" si="1"/>
        <v>0.24097222222222192</v>
      </c>
      <c r="J30" s="13">
        <v>1.375</v>
      </c>
      <c r="K30" s="13">
        <v>1.6554513888888891</v>
      </c>
      <c r="L30" s="14">
        <f t="shared" si="2"/>
        <v>0.2804513888888891</v>
      </c>
      <c r="M30" s="13">
        <v>1.333333333333333</v>
      </c>
      <c r="N30" s="13">
        <v>1.726076388888889</v>
      </c>
      <c r="O30" s="14">
        <f t="shared" si="4"/>
        <v>0.392743055555556</v>
      </c>
      <c r="P30" s="15">
        <f t="shared" si="3"/>
        <v>1.1343055555555559</v>
      </c>
    </row>
    <row r="31" spans="1:16" ht="27.75" customHeight="1">
      <c r="A31" s="2" t="s">
        <v>14</v>
      </c>
      <c r="B31" s="11">
        <v>128</v>
      </c>
      <c r="C31" s="12" t="s">
        <v>44</v>
      </c>
      <c r="D31" s="13">
        <v>1.395833333333333</v>
      </c>
      <c r="E31" s="13">
        <v>1.6159722222222219</v>
      </c>
      <c r="F31" s="14">
        <f t="shared" si="0"/>
        <v>0.22013888888888888</v>
      </c>
      <c r="G31" s="13">
        <v>1.375</v>
      </c>
      <c r="H31" s="13">
        <v>1.6159722222222219</v>
      </c>
      <c r="I31" s="14">
        <f t="shared" si="1"/>
        <v>0.24097222222222192</v>
      </c>
      <c r="J31" s="13">
        <v>1.375</v>
      </c>
      <c r="K31" s="13">
        <v>1.6554513888888891</v>
      </c>
      <c r="L31" s="14">
        <f t="shared" si="2"/>
        <v>0.2804513888888891</v>
      </c>
      <c r="M31" s="13">
        <v>1.333333333333333</v>
      </c>
      <c r="N31" s="13">
        <v>1.726076388888889</v>
      </c>
      <c r="O31" s="14">
        <f t="shared" si="4"/>
        <v>0.392743055555556</v>
      </c>
      <c r="P31" s="15">
        <f t="shared" si="3"/>
        <v>1.1343055555555559</v>
      </c>
    </row>
    <row r="32" spans="1:16" ht="27.75" customHeight="1">
      <c r="A32" s="2" t="s">
        <v>14</v>
      </c>
      <c r="B32" s="11">
        <v>114</v>
      </c>
      <c r="C32" s="12" t="s">
        <v>45</v>
      </c>
      <c r="D32" s="13">
        <v>1.395833333333333</v>
      </c>
      <c r="E32" s="13">
        <v>1.595833333333333</v>
      </c>
      <c r="F32" s="14">
        <f t="shared" si="0"/>
        <v>0.19999999999999996</v>
      </c>
      <c r="G32" s="13">
        <v>1.375</v>
      </c>
      <c r="H32" s="13">
        <v>1.6222800925925931</v>
      </c>
      <c r="I32" s="14">
        <f t="shared" si="1"/>
        <v>0.24728009259259309</v>
      </c>
      <c r="J32" s="13">
        <v>1.375</v>
      </c>
      <c r="K32" s="13">
        <v>1.6786111111111111</v>
      </c>
      <c r="L32" s="14">
        <f t="shared" si="2"/>
        <v>0.30361111111111105</v>
      </c>
      <c r="M32" s="13">
        <v>1.333333333333333</v>
      </c>
      <c r="N32" s="13">
        <v>1.704375</v>
      </c>
      <c r="O32" s="14">
        <f t="shared" si="4"/>
        <v>0.37104166666666694</v>
      </c>
      <c r="P32" s="15">
        <f t="shared" si="3"/>
        <v>1.121932870370371</v>
      </c>
    </row>
    <row r="33" spans="1:16" ht="27.75" customHeight="1">
      <c r="A33" s="2" t="s">
        <v>16</v>
      </c>
      <c r="B33" s="11">
        <v>216</v>
      </c>
      <c r="C33" s="12" t="s">
        <v>46</v>
      </c>
      <c r="D33" s="13">
        <v>1.395833333333333</v>
      </c>
      <c r="E33" s="13">
        <v>1.6159722222222219</v>
      </c>
      <c r="F33" s="14">
        <f t="shared" si="0"/>
        <v>0.22013888888888888</v>
      </c>
      <c r="G33" s="13">
        <v>1.375</v>
      </c>
      <c r="H33" s="13">
        <v>1.6320138888888891</v>
      </c>
      <c r="I33" s="14">
        <f t="shared" si="1"/>
        <v>0.2570138888888891</v>
      </c>
      <c r="J33" s="13">
        <v>1.375</v>
      </c>
      <c r="K33" s="13">
        <v>1.705046296296296</v>
      </c>
      <c r="L33" s="14">
        <f t="shared" si="2"/>
        <v>0.330046296296296</v>
      </c>
      <c r="M33" s="13">
        <v>1.333333333333333</v>
      </c>
      <c r="N33" s="13">
        <v>1.723217592592593</v>
      </c>
      <c r="O33" s="14">
        <f t="shared" si="4"/>
        <v>0.38988425925925996</v>
      </c>
      <c r="P33" s="15">
        <f t="shared" si="3"/>
        <v>1.1970833333333339</v>
      </c>
    </row>
    <row r="34" spans="1:16" ht="27.75" customHeight="1">
      <c r="A34" s="2" t="s">
        <v>16</v>
      </c>
      <c r="B34" s="11">
        <v>227</v>
      </c>
      <c r="C34" s="12" t="s">
        <v>47</v>
      </c>
      <c r="D34" s="13">
        <v>1.395833333333333</v>
      </c>
      <c r="E34" s="13">
        <v>1.6208333333333329</v>
      </c>
      <c r="F34" s="14">
        <f t="shared" si="0"/>
        <v>0.22499999999999987</v>
      </c>
      <c r="G34" s="13">
        <v>1.375</v>
      </c>
      <c r="H34" s="13">
        <v>1.632638888888889</v>
      </c>
      <c r="I34" s="14">
        <f t="shared" si="1"/>
        <v>0.25763888888888897</v>
      </c>
      <c r="J34" s="13">
        <v>1.375</v>
      </c>
      <c r="K34" s="13">
        <v>1.661192129629629</v>
      </c>
      <c r="L34" s="14">
        <f t="shared" si="2"/>
        <v>0.28619212962962903</v>
      </c>
      <c r="M34" s="13">
        <v>45714.333333333336</v>
      </c>
      <c r="N34" s="13">
        <v>45714.765972222223</v>
      </c>
      <c r="O34" s="14">
        <f t="shared" si="4"/>
        <v>0.43263888888759539</v>
      </c>
      <c r="P34" s="15">
        <f t="shared" si="3"/>
        <v>1.2014699074061133</v>
      </c>
    </row>
    <row r="35" spans="1:16" ht="27.75" customHeight="1">
      <c r="A35" s="2" t="s">
        <v>16</v>
      </c>
      <c r="B35" s="11">
        <v>224</v>
      </c>
      <c r="C35" s="12" t="s">
        <v>48</v>
      </c>
      <c r="D35" s="13">
        <v>1.395833333333333</v>
      </c>
      <c r="E35" s="13">
        <v>1.6527777777777779</v>
      </c>
      <c r="F35" s="14">
        <f t="shared" si="0"/>
        <v>0.25694444444444486</v>
      </c>
      <c r="G35" s="13">
        <v>1.375</v>
      </c>
      <c r="H35" s="13">
        <v>1.6314236111111109</v>
      </c>
      <c r="I35" s="14">
        <f t="shared" si="1"/>
        <v>0.25642361111111089</v>
      </c>
      <c r="J35" s="13">
        <v>1.375</v>
      </c>
      <c r="K35" s="13">
        <v>1.6648495370370371</v>
      </c>
      <c r="L35" s="14">
        <f t="shared" si="2"/>
        <v>0.28984953703703709</v>
      </c>
      <c r="M35" s="13">
        <v>1.291666666666667</v>
      </c>
      <c r="N35" s="13">
        <v>1.7076388888888889</v>
      </c>
      <c r="O35" s="14">
        <f t="shared" si="4"/>
        <v>0.41597222222222197</v>
      </c>
      <c r="P35" s="15">
        <f t="shared" si="3"/>
        <v>1.2191898148148148</v>
      </c>
    </row>
    <row r="36" spans="1:16" ht="27.75" customHeight="1">
      <c r="A36" s="2" t="s">
        <v>14</v>
      </c>
      <c r="B36" s="11">
        <v>141</v>
      </c>
      <c r="C36" s="12" t="s">
        <v>49</v>
      </c>
      <c r="D36" s="13">
        <v>1.395833333333333</v>
      </c>
      <c r="E36" s="13">
        <v>1.6527777777777779</v>
      </c>
      <c r="F36" s="14">
        <f t="shared" si="0"/>
        <v>0.25694444444444486</v>
      </c>
      <c r="G36" s="13">
        <v>1.375</v>
      </c>
      <c r="H36" s="13">
        <v>1.6314236111111109</v>
      </c>
      <c r="I36" s="14">
        <f t="shared" si="1"/>
        <v>0.25642361111111089</v>
      </c>
      <c r="J36" s="13">
        <v>1.375</v>
      </c>
      <c r="K36" s="13">
        <v>1.6648495370370371</v>
      </c>
      <c r="L36" s="14">
        <f t="shared" si="2"/>
        <v>0.28984953703703709</v>
      </c>
      <c r="M36" s="13">
        <v>1.291666666666667</v>
      </c>
      <c r="N36" s="13">
        <v>1.7076388888888889</v>
      </c>
      <c r="O36" s="14">
        <f t="shared" si="4"/>
        <v>0.41597222222222197</v>
      </c>
      <c r="P36" s="15">
        <f t="shared" si="3"/>
        <v>1.2191898148148148</v>
      </c>
    </row>
    <row r="37" spans="1:16" ht="27.75" customHeight="1">
      <c r="A37" s="2" t="s">
        <v>14</v>
      </c>
      <c r="B37" s="11">
        <v>144</v>
      </c>
      <c r="C37" s="12" t="s">
        <v>50</v>
      </c>
      <c r="D37" s="13">
        <v>1.395833333333333</v>
      </c>
      <c r="E37" s="13">
        <v>1.6527777777777779</v>
      </c>
      <c r="F37" s="14">
        <f t="shared" si="0"/>
        <v>0.25694444444444486</v>
      </c>
      <c r="G37" s="13">
        <v>1.375</v>
      </c>
      <c r="H37" s="13">
        <v>1.632638888888889</v>
      </c>
      <c r="I37" s="14">
        <f t="shared" si="1"/>
        <v>0.25763888888888897</v>
      </c>
      <c r="J37" s="13">
        <v>1.375</v>
      </c>
      <c r="K37" s="13">
        <v>1.660289351851852</v>
      </c>
      <c r="L37" s="14">
        <f t="shared" si="2"/>
        <v>0.285289351851852</v>
      </c>
      <c r="M37" s="13">
        <v>1.333333333333333</v>
      </c>
      <c r="N37" s="13">
        <v>1.6817476851851849</v>
      </c>
      <c r="O37" s="14">
        <f t="shared" si="4"/>
        <v>0.34841435185185188</v>
      </c>
      <c r="P37" s="15">
        <f t="shared" si="3"/>
        <v>1.1482870370370377</v>
      </c>
    </row>
    <row r="38" spans="1:16" ht="27.75" customHeight="1">
      <c r="A38" s="2" t="s">
        <v>14</v>
      </c>
      <c r="B38" s="11">
        <v>142</v>
      </c>
      <c r="C38" s="12" t="s">
        <v>51</v>
      </c>
      <c r="D38" s="13">
        <v>1.395833333333333</v>
      </c>
      <c r="E38" s="13">
        <v>1.6527777777777779</v>
      </c>
      <c r="F38" s="14">
        <f t="shared" si="0"/>
        <v>0.25694444444444486</v>
      </c>
      <c r="G38" s="13">
        <v>1.375</v>
      </c>
      <c r="H38" s="13">
        <v>1.632638888888889</v>
      </c>
      <c r="I38" s="14">
        <f t="shared" si="1"/>
        <v>0.25763888888888897</v>
      </c>
      <c r="J38" s="13">
        <v>1.375</v>
      </c>
      <c r="K38" s="13">
        <v>1.660289351851852</v>
      </c>
      <c r="L38" s="14">
        <f t="shared" si="2"/>
        <v>0.285289351851852</v>
      </c>
      <c r="M38" s="13">
        <v>1.333333333333333</v>
      </c>
      <c r="N38" s="13">
        <v>1.6817476851851849</v>
      </c>
      <c r="O38" s="14">
        <f t="shared" si="4"/>
        <v>0.34841435185185188</v>
      </c>
      <c r="P38" s="15">
        <f t="shared" si="3"/>
        <v>1.1482870370370377</v>
      </c>
    </row>
    <row r="39" spans="1:16" ht="27.75" customHeight="1">
      <c r="A39" s="2" t="s">
        <v>16</v>
      </c>
      <c r="B39" s="11">
        <v>223</v>
      </c>
      <c r="C39" s="12" t="s">
        <v>52</v>
      </c>
      <c r="D39" s="13">
        <v>1.395833333333333</v>
      </c>
      <c r="E39" s="13">
        <v>1.6527777777777779</v>
      </c>
      <c r="F39" s="14">
        <f t="shared" si="0"/>
        <v>0.25694444444444486</v>
      </c>
      <c r="G39" s="13">
        <v>45714.375</v>
      </c>
      <c r="H39" s="17">
        <v>45714.691666666666</v>
      </c>
      <c r="I39" s="14">
        <f t="shared" si="1"/>
        <v>0.31666666666569654</v>
      </c>
      <c r="J39" s="13">
        <v>45714.375</v>
      </c>
      <c r="K39" s="18">
        <v>45714.735601851855</v>
      </c>
      <c r="L39" s="14">
        <f t="shared" si="2"/>
        <v>0.36060185185488081</v>
      </c>
      <c r="M39" s="13">
        <v>1.291666666666667</v>
      </c>
      <c r="N39" s="2" t="s">
        <v>53</v>
      </c>
      <c r="O39" s="19" t="s">
        <v>53</v>
      </c>
      <c r="P39" s="20" t="s">
        <v>53</v>
      </c>
    </row>
    <row r="40" spans="1:16" ht="27.75" customHeight="1">
      <c r="A40" s="2" t="s">
        <v>14</v>
      </c>
      <c r="B40" s="11">
        <v>140</v>
      </c>
      <c r="C40" s="21" t="s">
        <v>54</v>
      </c>
      <c r="D40" s="13">
        <v>1.395833333333333</v>
      </c>
      <c r="E40" s="13">
        <v>1.677777777777778</v>
      </c>
      <c r="F40" s="14">
        <f t="shared" si="0"/>
        <v>0.281944444444445</v>
      </c>
      <c r="G40" s="13">
        <v>45714.375</v>
      </c>
      <c r="H40" s="16">
        <v>45714.691666666666</v>
      </c>
      <c r="I40" s="14">
        <f t="shared" si="1"/>
        <v>0.31666666666569654</v>
      </c>
      <c r="J40" s="13">
        <v>1.375</v>
      </c>
      <c r="K40" s="17">
        <v>1.7356018518518519</v>
      </c>
      <c r="L40" s="14">
        <f t="shared" si="2"/>
        <v>0.3606018518518519</v>
      </c>
      <c r="M40" s="13">
        <v>1.291666666666667</v>
      </c>
      <c r="N40" s="2" t="s">
        <v>53</v>
      </c>
      <c r="O40" s="19" t="s">
        <v>53</v>
      </c>
      <c r="P40" s="20" t="s">
        <v>53</v>
      </c>
    </row>
    <row r="41" spans="1:16" ht="27.75" customHeight="1">
      <c r="A41" s="2" t="s">
        <v>14</v>
      </c>
      <c r="B41" s="11">
        <v>115</v>
      </c>
      <c r="C41" s="21" t="s">
        <v>55</v>
      </c>
      <c r="D41" s="13">
        <v>1.395833333333333</v>
      </c>
      <c r="E41" s="13">
        <v>1.677777777777778</v>
      </c>
      <c r="F41" s="14">
        <f t="shared" si="0"/>
        <v>0.281944444444445</v>
      </c>
      <c r="G41" s="13">
        <v>45714.375</v>
      </c>
      <c r="H41" s="16">
        <v>45714.691666666666</v>
      </c>
      <c r="I41" s="14">
        <f t="shared" si="1"/>
        <v>0.31666666666569654</v>
      </c>
      <c r="J41" s="13">
        <v>1.375</v>
      </c>
      <c r="K41" s="17">
        <v>1.7362500000000001</v>
      </c>
      <c r="L41" s="14">
        <f t="shared" si="2"/>
        <v>0.36125000000000007</v>
      </c>
      <c r="M41" s="13">
        <v>45714.333333333336</v>
      </c>
      <c r="N41" s="18">
        <v>45714.767361111109</v>
      </c>
      <c r="O41" s="14">
        <f>N41-M41</f>
        <v>0.43402777777373558</v>
      </c>
      <c r="P41" s="22">
        <f>F41+I41+L41+O41</f>
        <v>1.3938888888838772</v>
      </c>
    </row>
    <row r="42" spans="1:16" ht="27.75" customHeight="1">
      <c r="A42" s="2" t="s">
        <v>16</v>
      </c>
      <c r="B42" s="11">
        <v>225</v>
      </c>
      <c r="C42" s="21" t="s">
        <v>56</v>
      </c>
      <c r="D42" s="13">
        <v>1.395833333333333</v>
      </c>
      <c r="E42" s="13">
        <v>1.677777777777778</v>
      </c>
      <c r="F42" s="14">
        <f t="shared" si="0"/>
        <v>0.281944444444445</v>
      </c>
      <c r="G42" s="13">
        <v>45714.375</v>
      </c>
      <c r="H42" s="17">
        <v>45714.691666666666</v>
      </c>
      <c r="I42" s="14">
        <f t="shared" si="1"/>
        <v>0.31666666666569654</v>
      </c>
      <c r="J42" s="13">
        <v>1.375</v>
      </c>
      <c r="K42" s="17">
        <v>1.736018518518518</v>
      </c>
      <c r="L42" s="14">
        <f t="shared" si="2"/>
        <v>0.36101851851851796</v>
      </c>
      <c r="M42" s="13">
        <v>1.291666666666667</v>
      </c>
      <c r="N42" s="2" t="s">
        <v>53</v>
      </c>
      <c r="O42" s="19" t="s">
        <v>53</v>
      </c>
      <c r="P42" s="20" t="s">
        <v>53</v>
      </c>
    </row>
    <row r="43" spans="1:16" ht="27.75" customHeight="1">
      <c r="A43" s="2" t="s">
        <v>14</v>
      </c>
      <c r="B43" s="11">
        <v>125</v>
      </c>
      <c r="C43" s="21" t="s">
        <v>57</v>
      </c>
      <c r="D43" s="23"/>
      <c r="E43" s="23"/>
      <c r="F43" s="14"/>
      <c r="G43" s="13"/>
      <c r="H43" s="23"/>
      <c r="I43" s="23"/>
      <c r="J43" s="13">
        <v>1.375</v>
      </c>
      <c r="K43" s="17">
        <v>1.5335185185185189</v>
      </c>
      <c r="L43" s="14">
        <f t="shared" si="2"/>
        <v>0.15851851851851895</v>
      </c>
      <c r="M43" s="13">
        <v>1.333333333333333</v>
      </c>
      <c r="N43" s="17">
        <v>1.588020833333333</v>
      </c>
      <c r="O43" s="14">
        <f>N43-M43</f>
        <v>0.25468749999999996</v>
      </c>
      <c r="P43" s="2" t="s">
        <v>53</v>
      </c>
    </row>
  </sheetData>
  <mergeCells count="5">
    <mergeCell ref="C1:C2"/>
    <mergeCell ref="D1:F1"/>
    <mergeCell ref="G1:I1"/>
    <mergeCell ref="J1:L1"/>
    <mergeCell ref="M1:O1"/>
  </mergeCells>
  <pageMargins left="0.70866099999999999" right="0.70866099999999999" top="0.748031" bottom="0.748031" header="0.31496099999999999" footer="0.31496099999999999"/>
  <pageSetup orientation="landscape"/>
  <headerFooter>
    <oddFooter>&amp;C&amp;"Helvetica Neue,Regular"&amp;12&amp;K000000&amp;P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44"/>
  <sheetViews>
    <sheetView showGridLines="0" topLeftCell="A28" workbookViewId="0"/>
  </sheetViews>
  <sheetFormatPr baseColWidth="10" defaultColWidth="10.85546875" defaultRowHeight="15.4" customHeight="1"/>
  <cols>
    <col min="1" max="1" width="19.28515625" style="1" customWidth="1"/>
    <col min="2" max="2" width="4.7109375" style="1" customWidth="1"/>
    <col min="3" max="3" width="16.28515625" style="1" customWidth="1"/>
    <col min="4" max="4" width="27.42578125" style="1" customWidth="1"/>
    <col min="5" max="5" width="3" style="1" customWidth="1"/>
    <col min="6" max="6" width="16.85546875" style="1" customWidth="1"/>
    <col min="7" max="7" width="16.42578125" style="1" customWidth="1"/>
    <col min="8" max="8" width="11.140625" style="1" customWidth="1"/>
    <col min="9" max="9" width="8.85546875" style="1" customWidth="1"/>
    <col min="10" max="11" width="10.85546875" style="1" customWidth="1"/>
    <col min="12" max="16384" width="10.85546875" style="1"/>
  </cols>
  <sheetData>
    <row r="1" spans="1:10" ht="60" customHeight="1">
      <c r="A1" s="109"/>
      <c r="B1" s="132"/>
      <c r="C1" s="133" t="s">
        <v>75</v>
      </c>
      <c r="D1" s="133" t="s">
        <v>76</v>
      </c>
      <c r="E1" s="133" t="s">
        <v>77</v>
      </c>
      <c r="F1" s="133" t="s">
        <v>78</v>
      </c>
      <c r="G1" s="133" t="s">
        <v>79</v>
      </c>
      <c r="H1" s="133" t="s">
        <v>80</v>
      </c>
      <c r="I1" s="133" t="s">
        <v>81</v>
      </c>
      <c r="J1" s="112"/>
    </row>
    <row r="2" spans="1:10" ht="28.5" customHeight="1">
      <c r="A2" s="113"/>
      <c r="B2" s="114" t="s">
        <v>169</v>
      </c>
      <c r="C2" s="115" t="s">
        <v>170</v>
      </c>
      <c r="D2" s="116" t="s">
        <v>171</v>
      </c>
      <c r="E2" s="126" t="s">
        <v>172</v>
      </c>
      <c r="F2" s="116" t="s">
        <v>91</v>
      </c>
      <c r="G2" s="116" t="s">
        <v>173</v>
      </c>
      <c r="H2" s="118">
        <v>185</v>
      </c>
      <c r="I2" s="118">
        <v>119</v>
      </c>
      <c r="J2" s="120">
        <v>1</v>
      </c>
    </row>
    <row r="3" spans="1:10" ht="28.5" customHeight="1">
      <c r="A3" s="113"/>
      <c r="B3" s="121" t="s">
        <v>174</v>
      </c>
      <c r="C3" s="115" t="s">
        <v>175</v>
      </c>
      <c r="D3" s="116" t="s">
        <v>176</v>
      </c>
      <c r="E3" s="126" t="s">
        <v>172</v>
      </c>
      <c r="F3" s="116" t="s">
        <v>91</v>
      </c>
      <c r="G3" s="116" t="s">
        <v>177</v>
      </c>
      <c r="H3" s="118">
        <v>186</v>
      </c>
      <c r="I3" s="118">
        <v>120</v>
      </c>
      <c r="J3" s="120">
        <f t="shared" ref="J3:J27" si="0">SUM(J2+1)</f>
        <v>2</v>
      </c>
    </row>
    <row r="4" spans="1:10" ht="28.5" customHeight="1">
      <c r="A4" s="113"/>
      <c r="B4" s="121" t="s">
        <v>178</v>
      </c>
      <c r="C4" s="115" t="s">
        <v>179</v>
      </c>
      <c r="D4" s="116" t="s">
        <v>180</v>
      </c>
      <c r="E4" s="126" t="s">
        <v>172</v>
      </c>
      <c r="F4" s="116" t="s">
        <v>91</v>
      </c>
      <c r="G4" s="116" t="s">
        <v>108</v>
      </c>
      <c r="H4" s="118">
        <v>214</v>
      </c>
      <c r="I4" s="118">
        <v>122</v>
      </c>
      <c r="J4" s="120">
        <f t="shared" si="0"/>
        <v>3</v>
      </c>
    </row>
    <row r="5" spans="1:10" ht="28.5" customHeight="1">
      <c r="A5" s="113"/>
      <c r="B5" s="121" t="s">
        <v>181</v>
      </c>
      <c r="C5" s="115" t="s">
        <v>182</v>
      </c>
      <c r="D5" s="116" t="s">
        <v>183</v>
      </c>
      <c r="E5" s="126" t="s">
        <v>172</v>
      </c>
      <c r="F5" s="116" t="s">
        <v>91</v>
      </c>
      <c r="G5" s="116" t="s">
        <v>184</v>
      </c>
      <c r="H5" s="118">
        <v>246</v>
      </c>
      <c r="I5" s="118">
        <v>123</v>
      </c>
      <c r="J5" s="120">
        <f t="shared" si="0"/>
        <v>4</v>
      </c>
    </row>
    <row r="6" spans="1:10" ht="28.5" customHeight="1">
      <c r="A6" s="113"/>
      <c r="B6" s="121" t="s">
        <v>185</v>
      </c>
      <c r="C6" s="115" t="s">
        <v>186</v>
      </c>
      <c r="D6" s="116" t="s">
        <v>187</v>
      </c>
      <c r="E6" s="126" t="s">
        <v>172</v>
      </c>
      <c r="F6" s="116" t="s">
        <v>188</v>
      </c>
      <c r="G6" s="116" t="s">
        <v>189</v>
      </c>
      <c r="H6" s="123"/>
      <c r="I6" s="118">
        <v>124</v>
      </c>
      <c r="J6" s="120">
        <f t="shared" si="0"/>
        <v>5</v>
      </c>
    </row>
    <row r="7" spans="1:10" ht="28.5" customHeight="1">
      <c r="A7" s="113"/>
      <c r="B7" s="121" t="s">
        <v>190</v>
      </c>
      <c r="C7" s="115" t="s">
        <v>191</v>
      </c>
      <c r="D7" s="116" t="s">
        <v>108</v>
      </c>
      <c r="E7" s="126" t="s">
        <v>172</v>
      </c>
      <c r="F7" s="116" t="s">
        <v>188</v>
      </c>
      <c r="G7" s="122"/>
      <c r="H7" s="123"/>
      <c r="I7" s="118">
        <v>125</v>
      </c>
      <c r="J7" s="120">
        <f t="shared" si="0"/>
        <v>6</v>
      </c>
    </row>
    <row r="8" spans="1:10" ht="28.5" customHeight="1">
      <c r="A8" s="113"/>
      <c r="B8" s="121" t="s">
        <v>192</v>
      </c>
      <c r="C8" s="115" t="s">
        <v>193</v>
      </c>
      <c r="D8" s="116" t="s">
        <v>194</v>
      </c>
      <c r="E8" s="126" t="s">
        <v>172</v>
      </c>
      <c r="F8" s="116" t="s">
        <v>106</v>
      </c>
      <c r="G8" s="116" t="s">
        <v>195</v>
      </c>
      <c r="H8" s="118">
        <v>181</v>
      </c>
      <c r="I8" s="118">
        <v>126</v>
      </c>
      <c r="J8" s="120">
        <f t="shared" si="0"/>
        <v>7</v>
      </c>
    </row>
    <row r="9" spans="1:10" ht="28.5" customHeight="1">
      <c r="A9" s="113"/>
      <c r="B9" s="121" t="s">
        <v>196</v>
      </c>
      <c r="C9" s="115" t="s">
        <v>197</v>
      </c>
      <c r="D9" s="116" t="s">
        <v>198</v>
      </c>
      <c r="E9" s="126" t="s">
        <v>172</v>
      </c>
      <c r="F9" s="116" t="s">
        <v>106</v>
      </c>
      <c r="G9" s="116" t="s">
        <v>108</v>
      </c>
      <c r="H9" s="118">
        <v>191</v>
      </c>
      <c r="I9" s="118">
        <v>127</v>
      </c>
      <c r="J9" s="120">
        <f t="shared" si="0"/>
        <v>8</v>
      </c>
    </row>
    <row r="10" spans="1:10" ht="28.5" customHeight="1">
      <c r="A10" s="113"/>
      <c r="B10" s="121" t="s">
        <v>199</v>
      </c>
      <c r="C10" s="115" t="s">
        <v>200</v>
      </c>
      <c r="D10" s="116" t="s">
        <v>201</v>
      </c>
      <c r="E10" s="126" t="s">
        <v>172</v>
      </c>
      <c r="F10" s="116" t="s">
        <v>106</v>
      </c>
      <c r="G10" s="116" t="s">
        <v>129</v>
      </c>
      <c r="H10" s="118">
        <v>192</v>
      </c>
      <c r="I10" s="118">
        <v>128</v>
      </c>
      <c r="J10" s="120">
        <f t="shared" si="0"/>
        <v>9</v>
      </c>
    </row>
    <row r="11" spans="1:10" ht="28.5" customHeight="1">
      <c r="A11" s="113"/>
      <c r="B11" s="121" t="s">
        <v>202</v>
      </c>
      <c r="C11" s="115" t="s">
        <v>203</v>
      </c>
      <c r="D11" s="116" t="s">
        <v>204</v>
      </c>
      <c r="E11" s="126" t="s">
        <v>172</v>
      </c>
      <c r="F11" s="116" t="s">
        <v>106</v>
      </c>
      <c r="G11" s="116" t="s">
        <v>205</v>
      </c>
      <c r="H11" s="118">
        <v>217</v>
      </c>
      <c r="I11" s="118">
        <v>129</v>
      </c>
      <c r="J11" s="120">
        <f t="shared" si="0"/>
        <v>10</v>
      </c>
    </row>
    <row r="12" spans="1:10" ht="36" customHeight="1">
      <c r="A12" s="113"/>
      <c r="B12" s="121" t="s">
        <v>206</v>
      </c>
      <c r="C12" s="115" t="s">
        <v>207</v>
      </c>
      <c r="D12" s="116" t="s">
        <v>208</v>
      </c>
      <c r="E12" s="126" t="s">
        <v>172</v>
      </c>
      <c r="F12" s="116" t="s">
        <v>106</v>
      </c>
      <c r="G12" s="116" t="s">
        <v>209</v>
      </c>
      <c r="H12" s="118">
        <v>232</v>
      </c>
      <c r="I12" s="118">
        <v>130</v>
      </c>
      <c r="J12" s="120">
        <f t="shared" si="0"/>
        <v>11</v>
      </c>
    </row>
    <row r="13" spans="1:10" ht="36" customHeight="1">
      <c r="A13" s="113"/>
      <c r="B13" s="121" t="s">
        <v>210</v>
      </c>
      <c r="C13" s="115" t="s">
        <v>197</v>
      </c>
      <c r="D13" s="116" t="s">
        <v>211</v>
      </c>
      <c r="E13" s="126" t="s">
        <v>172</v>
      </c>
      <c r="F13" s="116" t="s">
        <v>212</v>
      </c>
      <c r="G13" s="122"/>
      <c r="H13" s="123"/>
      <c r="I13" s="118">
        <v>250</v>
      </c>
      <c r="J13" s="120">
        <f t="shared" si="0"/>
        <v>12</v>
      </c>
    </row>
    <row r="14" spans="1:10" ht="36" customHeight="1">
      <c r="A14" s="113"/>
      <c r="B14" s="134">
        <v>21</v>
      </c>
      <c r="C14" s="115" t="s">
        <v>213</v>
      </c>
      <c r="D14" s="116" t="s">
        <v>214</v>
      </c>
      <c r="E14" s="126" t="s">
        <v>172</v>
      </c>
      <c r="F14" s="116" t="s">
        <v>106</v>
      </c>
      <c r="G14" s="116" t="s">
        <v>215</v>
      </c>
      <c r="H14" s="123"/>
      <c r="I14" s="118">
        <v>132</v>
      </c>
      <c r="J14" s="120">
        <f t="shared" si="0"/>
        <v>13</v>
      </c>
    </row>
    <row r="15" spans="1:10" ht="36" customHeight="1">
      <c r="A15" s="113"/>
      <c r="B15" s="121" t="s">
        <v>216</v>
      </c>
      <c r="C15" s="115" t="s">
        <v>217</v>
      </c>
      <c r="D15" s="116" t="s">
        <v>218</v>
      </c>
      <c r="E15" s="126" t="s">
        <v>172</v>
      </c>
      <c r="F15" s="116" t="s">
        <v>219</v>
      </c>
      <c r="G15" s="116" t="s">
        <v>113</v>
      </c>
      <c r="H15" s="118">
        <v>194</v>
      </c>
      <c r="I15" s="118">
        <v>133</v>
      </c>
      <c r="J15" s="120">
        <f t="shared" si="0"/>
        <v>14</v>
      </c>
    </row>
    <row r="16" spans="1:10" ht="36" customHeight="1">
      <c r="A16" s="113"/>
      <c r="B16" s="121" t="s">
        <v>220</v>
      </c>
      <c r="C16" s="115" t="s">
        <v>221</v>
      </c>
      <c r="D16" s="116" t="s">
        <v>222</v>
      </c>
      <c r="E16" s="126" t="s">
        <v>172</v>
      </c>
      <c r="F16" s="116" t="s">
        <v>154</v>
      </c>
      <c r="G16" s="116" t="s">
        <v>129</v>
      </c>
      <c r="H16" s="118">
        <v>244</v>
      </c>
      <c r="I16" s="118">
        <v>135</v>
      </c>
      <c r="J16" s="120">
        <f t="shared" si="0"/>
        <v>15</v>
      </c>
    </row>
    <row r="17" spans="1:10" ht="36" customHeight="1">
      <c r="A17" s="113"/>
      <c r="B17" s="121" t="s">
        <v>223</v>
      </c>
      <c r="C17" s="115" t="s">
        <v>224</v>
      </c>
      <c r="D17" s="116" t="s">
        <v>225</v>
      </c>
      <c r="E17" s="126" t="s">
        <v>172</v>
      </c>
      <c r="F17" s="116" t="s">
        <v>226</v>
      </c>
      <c r="G17" s="116" t="s">
        <v>227</v>
      </c>
      <c r="H17" s="118">
        <v>190</v>
      </c>
      <c r="I17" s="118">
        <v>138</v>
      </c>
      <c r="J17" s="120">
        <f t="shared" si="0"/>
        <v>16</v>
      </c>
    </row>
    <row r="18" spans="1:10" ht="36" customHeight="1">
      <c r="A18" s="113"/>
      <c r="B18" s="121" t="s">
        <v>228</v>
      </c>
      <c r="C18" s="115" t="s">
        <v>229</v>
      </c>
      <c r="D18" s="116" t="s">
        <v>230</v>
      </c>
      <c r="E18" s="126" t="s">
        <v>172</v>
      </c>
      <c r="F18" s="116" t="s">
        <v>133</v>
      </c>
      <c r="G18" s="116" t="s">
        <v>231</v>
      </c>
      <c r="H18" s="118">
        <v>193</v>
      </c>
      <c r="I18" s="118">
        <v>139</v>
      </c>
      <c r="J18" s="120">
        <f t="shared" si="0"/>
        <v>17</v>
      </c>
    </row>
    <row r="19" spans="1:10" ht="36" customHeight="1">
      <c r="A19" s="113"/>
      <c r="B19" s="121" t="s">
        <v>232</v>
      </c>
      <c r="C19" s="115" t="s">
        <v>233</v>
      </c>
      <c r="D19" s="116" t="s">
        <v>234</v>
      </c>
      <c r="E19" s="126" t="s">
        <v>172</v>
      </c>
      <c r="F19" s="116" t="s">
        <v>133</v>
      </c>
      <c r="G19" s="116" t="s">
        <v>195</v>
      </c>
      <c r="H19" s="118">
        <v>197</v>
      </c>
      <c r="I19" s="118">
        <v>140</v>
      </c>
      <c r="J19" s="120">
        <f t="shared" si="0"/>
        <v>18</v>
      </c>
    </row>
    <row r="20" spans="1:10" ht="36" customHeight="1">
      <c r="A20" s="113"/>
      <c r="B20" s="121" t="s">
        <v>235</v>
      </c>
      <c r="C20" s="115" t="s">
        <v>236</v>
      </c>
      <c r="D20" s="116" t="s">
        <v>137</v>
      </c>
      <c r="E20" s="126" t="s">
        <v>172</v>
      </c>
      <c r="F20" s="116" t="s">
        <v>133</v>
      </c>
      <c r="G20" s="116" t="s">
        <v>237</v>
      </c>
      <c r="H20" s="118">
        <v>207</v>
      </c>
      <c r="I20" s="118">
        <v>141</v>
      </c>
      <c r="J20" s="120">
        <f t="shared" si="0"/>
        <v>19</v>
      </c>
    </row>
    <row r="21" spans="1:10" ht="36" customHeight="1">
      <c r="A21" s="113"/>
      <c r="B21" s="121" t="s">
        <v>238</v>
      </c>
      <c r="C21" s="115" t="s">
        <v>239</v>
      </c>
      <c r="D21" s="116" t="s">
        <v>240</v>
      </c>
      <c r="E21" s="126" t="s">
        <v>172</v>
      </c>
      <c r="F21" s="116" t="s">
        <v>133</v>
      </c>
      <c r="G21" s="116" t="s">
        <v>241</v>
      </c>
      <c r="H21" s="118">
        <v>210</v>
      </c>
      <c r="I21" s="118">
        <v>144</v>
      </c>
      <c r="J21" s="120">
        <f t="shared" si="0"/>
        <v>20</v>
      </c>
    </row>
    <row r="22" spans="1:10" ht="36" customHeight="1">
      <c r="A22" s="113"/>
      <c r="B22" s="121" t="s">
        <v>242</v>
      </c>
      <c r="C22" s="115" t="s">
        <v>243</v>
      </c>
      <c r="D22" s="116" t="s">
        <v>244</v>
      </c>
      <c r="E22" s="126" t="s">
        <v>172</v>
      </c>
      <c r="F22" s="116" t="s">
        <v>133</v>
      </c>
      <c r="G22" s="116" t="s">
        <v>245</v>
      </c>
      <c r="H22" s="118">
        <v>211</v>
      </c>
      <c r="I22" s="118">
        <v>142</v>
      </c>
      <c r="J22" s="120">
        <f t="shared" si="0"/>
        <v>21</v>
      </c>
    </row>
    <row r="23" spans="1:10" ht="36" customHeight="1">
      <c r="A23" s="113"/>
      <c r="B23" s="121" t="s">
        <v>246</v>
      </c>
      <c r="C23" s="115" t="s">
        <v>247</v>
      </c>
      <c r="D23" s="116" t="s">
        <v>248</v>
      </c>
      <c r="E23" s="126" t="s">
        <v>172</v>
      </c>
      <c r="F23" s="116" t="s">
        <v>145</v>
      </c>
      <c r="G23" s="116" t="s">
        <v>249</v>
      </c>
      <c r="H23" s="124" t="s">
        <v>108</v>
      </c>
      <c r="I23" s="118">
        <v>111</v>
      </c>
      <c r="J23" s="120">
        <f t="shared" si="0"/>
        <v>22</v>
      </c>
    </row>
    <row r="24" spans="1:10" ht="36" customHeight="1">
      <c r="A24" s="113"/>
      <c r="B24" s="121" t="s">
        <v>250</v>
      </c>
      <c r="C24" s="115" t="s">
        <v>251</v>
      </c>
      <c r="D24" s="116" t="s">
        <v>252</v>
      </c>
      <c r="E24" s="126" t="s">
        <v>172</v>
      </c>
      <c r="F24" s="116" t="s">
        <v>145</v>
      </c>
      <c r="G24" s="116" t="s">
        <v>253</v>
      </c>
      <c r="H24" s="124" t="s">
        <v>108</v>
      </c>
      <c r="I24" s="118">
        <v>113</v>
      </c>
      <c r="J24" s="120">
        <f t="shared" si="0"/>
        <v>23</v>
      </c>
    </row>
    <row r="25" spans="1:10" ht="36" customHeight="1">
      <c r="A25" s="113"/>
      <c r="B25" s="121" t="s">
        <v>254</v>
      </c>
      <c r="C25" s="115" t="s">
        <v>255</v>
      </c>
      <c r="D25" s="116" t="s">
        <v>256</v>
      </c>
      <c r="E25" s="126" t="s">
        <v>172</v>
      </c>
      <c r="F25" s="116" t="s">
        <v>145</v>
      </c>
      <c r="G25" s="116" t="s">
        <v>257</v>
      </c>
      <c r="H25" s="123"/>
      <c r="I25" s="118">
        <v>114</v>
      </c>
      <c r="J25" s="120">
        <f t="shared" si="0"/>
        <v>24</v>
      </c>
    </row>
    <row r="26" spans="1:10" ht="36" customHeight="1">
      <c r="A26" s="113"/>
      <c r="B26" s="121" t="s">
        <v>258</v>
      </c>
      <c r="C26" s="115" t="s">
        <v>259</v>
      </c>
      <c r="D26" s="116" t="s">
        <v>260</v>
      </c>
      <c r="E26" s="126" t="s">
        <v>172</v>
      </c>
      <c r="F26" s="116" t="s">
        <v>145</v>
      </c>
      <c r="G26" s="116" t="s">
        <v>209</v>
      </c>
      <c r="H26" s="123"/>
      <c r="I26" s="118">
        <v>115</v>
      </c>
      <c r="J26" s="120">
        <f t="shared" si="0"/>
        <v>25</v>
      </c>
    </row>
    <row r="27" spans="1:10" ht="36" customHeight="1">
      <c r="A27" s="113"/>
      <c r="B27" s="121" t="s">
        <v>261</v>
      </c>
      <c r="C27" s="115" t="s">
        <v>262</v>
      </c>
      <c r="D27" s="116" t="s">
        <v>263</v>
      </c>
      <c r="E27" s="126" t="s">
        <v>172</v>
      </c>
      <c r="F27" s="116" t="s">
        <v>145</v>
      </c>
      <c r="G27" s="122"/>
      <c r="H27" s="123"/>
      <c r="I27" s="118">
        <v>117</v>
      </c>
      <c r="J27" s="120">
        <f t="shared" si="0"/>
        <v>26</v>
      </c>
    </row>
    <row r="28" spans="1:10" ht="15.75" customHeight="1">
      <c r="A28" s="113"/>
      <c r="B28" s="121" t="s">
        <v>151</v>
      </c>
      <c r="C28" s="127"/>
      <c r="D28" s="122"/>
      <c r="E28" s="128"/>
      <c r="F28" s="122"/>
      <c r="G28" s="122"/>
      <c r="H28" s="123"/>
      <c r="I28" s="123"/>
      <c r="J28" s="112"/>
    </row>
    <row r="29" spans="1:10" ht="15.75" customHeight="1">
      <c r="A29" s="113"/>
      <c r="B29" s="121" t="s">
        <v>155</v>
      </c>
      <c r="C29" s="127"/>
      <c r="D29" s="122"/>
      <c r="E29" s="128"/>
      <c r="F29" s="122"/>
      <c r="G29" s="122"/>
      <c r="H29" s="123"/>
      <c r="I29" s="123"/>
      <c r="J29" s="112"/>
    </row>
    <row r="30" spans="1:10" ht="15.75" customHeight="1">
      <c r="A30" s="113"/>
      <c r="B30" s="121" t="s">
        <v>156</v>
      </c>
      <c r="C30" s="127"/>
      <c r="D30" s="122"/>
      <c r="E30" s="128"/>
      <c r="F30" s="122"/>
      <c r="G30" s="122"/>
      <c r="H30" s="123"/>
      <c r="I30" s="123"/>
      <c r="J30" s="112"/>
    </row>
    <row r="31" spans="1:10" ht="15.75" customHeight="1">
      <c r="A31" s="113"/>
      <c r="B31" s="121" t="s">
        <v>157</v>
      </c>
      <c r="C31" s="127"/>
      <c r="D31" s="122"/>
      <c r="E31" s="128"/>
      <c r="F31" s="122"/>
      <c r="G31" s="122"/>
      <c r="H31" s="123"/>
      <c r="I31" s="123"/>
      <c r="J31" s="112"/>
    </row>
    <row r="32" spans="1:10" ht="15.75" customHeight="1">
      <c r="A32" s="113"/>
      <c r="B32" s="121" t="s">
        <v>158</v>
      </c>
      <c r="C32" s="127"/>
      <c r="D32" s="122"/>
      <c r="E32" s="128"/>
      <c r="F32" s="122"/>
      <c r="G32" s="122"/>
      <c r="H32" s="123"/>
      <c r="I32" s="123"/>
      <c r="J32" s="112"/>
    </row>
    <row r="33" spans="1:10" ht="15.75" customHeight="1">
      <c r="A33" s="113"/>
      <c r="B33" s="121" t="s">
        <v>159</v>
      </c>
      <c r="C33" s="127"/>
      <c r="D33" s="122"/>
      <c r="E33" s="128"/>
      <c r="F33" s="122"/>
      <c r="G33" s="122"/>
      <c r="H33" s="123"/>
      <c r="I33" s="123"/>
      <c r="J33" s="112"/>
    </row>
    <row r="34" spans="1:10" ht="15.75" customHeight="1">
      <c r="A34" s="113"/>
      <c r="B34" s="121" t="s">
        <v>160</v>
      </c>
      <c r="C34" s="127"/>
      <c r="D34" s="122"/>
      <c r="E34" s="128"/>
      <c r="F34" s="122"/>
      <c r="G34" s="122"/>
      <c r="H34" s="123"/>
      <c r="I34" s="123"/>
      <c r="J34" s="112"/>
    </row>
    <row r="35" spans="1:10" ht="15.75" customHeight="1">
      <c r="A35" s="113"/>
      <c r="B35" s="121" t="s">
        <v>161</v>
      </c>
      <c r="C35" s="127"/>
      <c r="D35" s="122"/>
      <c r="E35" s="128"/>
      <c r="F35" s="122"/>
      <c r="G35" s="122"/>
      <c r="H35" s="123"/>
      <c r="I35" s="123"/>
      <c r="J35" s="112"/>
    </row>
    <row r="36" spans="1:10" ht="15.75" customHeight="1">
      <c r="A36" s="113"/>
      <c r="B36" s="121" t="s">
        <v>162</v>
      </c>
      <c r="C36" s="127"/>
      <c r="D36" s="122"/>
      <c r="E36" s="128"/>
      <c r="F36" s="122"/>
      <c r="G36" s="122"/>
      <c r="H36" s="123"/>
      <c r="I36" s="123"/>
      <c r="J36" s="112"/>
    </row>
    <row r="37" spans="1:10" ht="15.75" customHeight="1">
      <c r="A37" s="113"/>
      <c r="B37" s="121" t="s">
        <v>163</v>
      </c>
      <c r="C37" s="127"/>
      <c r="D37" s="122"/>
      <c r="E37" s="128"/>
      <c r="F37" s="122"/>
      <c r="G37" s="122"/>
      <c r="H37" s="123"/>
      <c r="I37" s="123"/>
      <c r="J37" s="112"/>
    </row>
    <row r="38" spans="1:10" ht="15.75" customHeight="1">
      <c r="A38" s="113"/>
      <c r="B38" s="121" t="s">
        <v>164</v>
      </c>
      <c r="C38" s="127"/>
      <c r="D38" s="122"/>
      <c r="E38" s="128"/>
      <c r="F38" s="122"/>
      <c r="G38" s="122"/>
      <c r="H38" s="123"/>
      <c r="I38" s="123"/>
      <c r="J38" s="112"/>
    </row>
    <row r="39" spans="1:10" ht="15.75" customHeight="1">
      <c r="A39" s="113"/>
      <c r="B39" s="121" t="s">
        <v>165</v>
      </c>
      <c r="C39" s="127"/>
      <c r="D39" s="122"/>
      <c r="E39" s="128"/>
      <c r="F39" s="122"/>
      <c r="G39" s="122"/>
      <c r="H39" s="123"/>
      <c r="I39" s="123"/>
      <c r="J39" s="112"/>
    </row>
    <row r="40" spans="1:10" ht="15.75" customHeight="1">
      <c r="A40" s="113"/>
      <c r="B40" s="121" t="s">
        <v>166</v>
      </c>
      <c r="C40" s="127"/>
      <c r="D40" s="122"/>
      <c r="E40" s="128"/>
      <c r="F40" s="122"/>
      <c r="G40" s="122"/>
      <c r="H40" s="123"/>
      <c r="I40" s="123"/>
      <c r="J40" s="112"/>
    </row>
    <row r="41" spans="1:10" ht="15.75" customHeight="1">
      <c r="A41" s="113"/>
      <c r="B41" s="121" t="s">
        <v>167</v>
      </c>
      <c r="C41" s="127"/>
      <c r="D41" s="122"/>
      <c r="E41" s="128"/>
      <c r="F41" s="122"/>
      <c r="G41" s="122"/>
      <c r="H41" s="123"/>
      <c r="I41" s="123"/>
      <c r="J41" s="112"/>
    </row>
    <row r="42" spans="1:10" ht="15.75" customHeight="1">
      <c r="A42" s="113"/>
      <c r="B42" s="121" t="s">
        <v>168</v>
      </c>
      <c r="C42" s="127"/>
      <c r="D42" s="122"/>
      <c r="E42" s="128"/>
      <c r="F42" s="122"/>
      <c r="G42" s="122"/>
      <c r="H42" s="123"/>
      <c r="I42" s="123"/>
      <c r="J42" s="112"/>
    </row>
    <row r="43" spans="1:10" ht="14.25" customHeight="1">
      <c r="A43" s="72"/>
      <c r="B43" s="129"/>
      <c r="C43" s="130"/>
      <c r="D43" s="130"/>
      <c r="E43" s="130"/>
      <c r="F43" s="130"/>
      <c r="G43" s="130"/>
      <c r="H43" s="130"/>
      <c r="I43" s="130"/>
      <c r="J43" s="72"/>
    </row>
    <row r="44" spans="1:10" ht="13.7" customHeight="1">
      <c r="A44" s="72"/>
      <c r="B44" s="131"/>
      <c r="C44" s="72"/>
      <c r="D44" s="72"/>
      <c r="E44" s="72"/>
      <c r="F44" s="72"/>
      <c r="G44" s="72"/>
      <c r="H44" s="72"/>
      <c r="I44" s="72"/>
      <c r="J44" s="72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3"/>
  <sheetViews>
    <sheetView showGridLines="0" topLeftCell="A4" workbookViewId="0">
      <selection sqref="A1:A2"/>
    </sheetView>
  </sheetViews>
  <sheetFormatPr baseColWidth="10" defaultColWidth="10.85546875" defaultRowHeight="15.4" customHeight="1"/>
  <cols>
    <col min="1" max="1" width="24.28515625" style="1" customWidth="1"/>
    <col min="2" max="4" width="13.28515625" style="1" customWidth="1"/>
    <col min="5" max="5" width="23.7109375" style="1" customWidth="1"/>
    <col min="6" max="6" width="21.42578125" style="1" customWidth="1"/>
    <col min="7" max="7" width="16.42578125" style="1" customWidth="1"/>
    <col min="8" max="8" width="15.28515625" style="1" customWidth="1"/>
    <col min="9" max="9" width="17.7109375" style="1" customWidth="1"/>
    <col min="10" max="10" width="17" style="1" customWidth="1"/>
    <col min="11" max="11" width="21.42578125" style="1" customWidth="1"/>
    <col min="12" max="12" width="23.42578125" style="1" customWidth="1"/>
    <col min="13" max="13" width="21.85546875" style="1" customWidth="1"/>
    <col min="14" max="14" width="26.7109375" style="1" customWidth="1"/>
    <col min="15" max="15" width="10.85546875" style="1" customWidth="1"/>
    <col min="16" max="16384" width="10.85546875" style="1"/>
  </cols>
  <sheetData>
    <row r="1" spans="1:14" ht="23.25" customHeight="1">
      <c r="A1" s="166" t="s">
        <v>2</v>
      </c>
      <c r="B1" s="168" t="s">
        <v>264</v>
      </c>
      <c r="C1" s="169"/>
      <c r="D1" s="170"/>
      <c r="E1" s="168" t="s">
        <v>265</v>
      </c>
      <c r="F1" s="169"/>
      <c r="G1" s="170"/>
      <c r="H1" s="168" t="s">
        <v>266</v>
      </c>
      <c r="I1" s="169"/>
      <c r="J1" s="170"/>
      <c r="K1" s="168" t="s">
        <v>267</v>
      </c>
      <c r="L1" s="169"/>
      <c r="M1" s="170"/>
      <c r="N1" s="135" t="s">
        <v>7</v>
      </c>
    </row>
    <row r="2" spans="1:14" ht="38.25" customHeight="1">
      <c r="A2" s="167"/>
      <c r="B2" s="8" t="s">
        <v>10</v>
      </c>
      <c r="C2" s="8" t="s">
        <v>11</v>
      </c>
      <c r="D2" s="9" t="s">
        <v>12</v>
      </c>
      <c r="E2" s="8" t="s">
        <v>10</v>
      </c>
      <c r="F2" s="8" t="s">
        <v>11</v>
      </c>
      <c r="G2" s="9" t="s">
        <v>12</v>
      </c>
      <c r="H2" s="8" t="s">
        <v>10</v>
      </c>
      <c r="I2" s="8" t="s">
        <v>11</v>
      </c>
      <c r="J2" s="9" t="s">
        <v>12</v>
      </c>
      <c r="K2" s="8" t="s">
        <v>10</v>
      </c>
      <c r="L2" s="8" t="s">
        <v>11</v>
      </c>
      <c r="M2" s="9" t="s">
        <v>12</v>
      </c>
      <c r="N2" s="136" t="s">
        <v>13</v>
      </c>
    </row>
    <row r="3" spans="1:14" ht="33.75" customHeight="1">
      <c r="A3" s="137"/>
      <c r="B3" s="13"/>
      <c r="C3" s="13"/>
      <c r="D3" s="14"/>
      <c r="E3" s="13"/>
      <c r="F3" s="13"/>
      <c r="G3" s="14"/>
      <c r="H3" s="13"/>
      <c r="I3" s="13"/>
      <c r="J3" s="14"/>
      <c r="K3" s="13"/>
      <c r="L3" s="13"/>
      <c r="M3" s="14"/>
      <c r="N3" s="15">
        <f t="shared" ref="N3:N23" si="0">(D3+G3+J3+M3)</f>
        <v>0</v>
      </c>
    </row>
    <row r="4" spans="1:14" ht="33.75" customHeight="1">
      <c r="A4" s="138"/>
      <c r="B4" s="13"/>
      <c r="C4" s="13"/>
      <c r="D4" s="14"/>
      <c r="E4" s="13"/>
      <c r="F4" s="13"/>
      <c r="G4" s="14"/>
      <c r="H4" s="13"/>
      <c r="I4" s="13"/>
      <c r="J4" s="14"/>
      <c r="K4" s="13"/>
      <c r="L4" s="13"/>
      <c r="M4" s="14"/>
      <c r="N4" s="15">
        <f t="shared" si="0"/>
        <v>0</v>
      </c>
    </row>
    <row r="5" spans="1:14" ht="33.75" customHeight="1">
      <c r="A5" s="138"/>
      <c r="B5" s="13"/>
      <c r="C5" s="13"/>
      <c r="D5" s="14"/>
      <c r="E5" s="13"/>
      <c r="F5" s="13"/>
      <c r="G5" s="14"/>
      <c r="H5" s="13"/>
      <c r="I5" s="13"/>
      <c r="J5" s="14"/>
      <c r="K5" s="13"/>
      <c r="L5" s="13"/>
      <c r="M5" s="14"/>
      <c r="N5" s="15">
        <f t="shared" si="0"/>
        <v>0</v>
      </c>
    </row>
    <row r="6" spans="1:14" ht="33.75" customHeight="1">
      <c r="A6" s="138"/>
      <c r="B6" s="13"/>
      <c r="C6" s="13"/>
      <c r="D6" s="14"/>
      <c r="E6" s="13"/>
      <c r="F6" s="13"/>
      <c r="G6" s="14"/>
      <c r="H6" s="13"/>
      <c r="I6" s="13"/>
      <c r="J6" s="14"/>
      <c r="K6" s="13"/>
      <c r="L6" s="13"/>
      <c r="M6" s="14"/>
      <c r="N6" s="15">
        <f t="shared" si="0"/>
        <v>0</v>
      </c>
    </row>
    <row r="7" spans="1:14" ht="33.75" customHeight="1">
      <c r="A7" s="138"/>
      <c r="B7" s="13"/>
      <c r="C7" s="13"/>
      <c r="D7" s="14"/>
      <c r="E7" s="13"/>
      <c r="F7" s="13"/>
      <c r="G7" s="14"/>
      <c r="H7" s="13"/>
      <c r="I7" s="13"/>
      <c r="J7" s="14"/>
      <c r="K7" s="13"/>
      <c r="L7" s="13"/>
      <c r="M7" s="14"/>
      <c r="N7" s="15">
        <f t="shared" si="0"/>
        <v>0</v>
      </c>
    </row>
    <row r="8" spans="1:14" ht="33.75" customHeight="1">
      <c r="A8" s="138"/>
      <c r="B8" s="13"/>
      <c r="C8" s="13"/>
      <c r="D8" s="14"/>
      <c r="E8" s="13"/>
      <c r="F8" s="13"/>
      <c r="G8" s="14"/>
      <c r="H8" s="13"/>
      <c r="I8" s="13"/>
      <c r="J8" s="14"/>
      <c r="K8" s="13"/>
      <c r="L8" s="13"/>
      <c r="M8" s="14"/>
      <c r="N8" s="15">
        <f t="shared" si="0"/>
        <v>0</v>
      </c>
    </row>
    <row r="9" spans="1:14" ht="33.75" customHeight="1">
      <c r="A9" s="138"/>
      <c r="B9" s="13"/>
      <c r="C9" s="13"/>
      <c r="D9" s="14"/>
      <c r="E9" s="13"/>
      <c r="F9" s="13"/>
      <c r="G9" s="14"/>
      <c r="H9" s="13"/>
      <c r="I9" s="13"/>
      <c r="J9" s="14"/>
      <c r="K9" s="13"/>
      <c r="L9" s="13"/>
      <c r="M9" s="14"/>
      <c r="N9" s="15">
        <f t="shared" si="0"/>
        <v>0</v>
      </c>
    </row>
    <row r="10" spans="1:14" ht="33.75" customHeight="1">
      <c r="A10" s="138"/>
      <c r="B10" s="13"/>
      <c r="C10" s="13"/>
      <c r="D10" s="14"/>
      <c r="E10" s="13"/>
      <c r="F10" s="13"/>
      <c r="G10" s="14"/>
      <c r="H10" s="13"/>
      <c r="I10" s="13"/>
      <c r="J10" s="14"/>
      <c r="K10" s="13"/>
      <c r="L10" s="13"/>
      <c r="M10" s="14"/>
      <c r="N10" s="15">
        <f t="shared" si="0"/>
        <v>0</v>
      </c>
    </row>
    <row r="11" spans="1:14" ht="33.75" customHeight="1">
      <c r="A11" s="138"/>
      <c r="B11" s="13"/>
      <c r="C11" s="13"/>
      <c r="D11" s="14"/>
      <c r="E11" s="13"/>
      <c r="F11" s="13"/>
      <c r="G11" s="14"/>
      <c r="H11" s="13"/>
      <c r="I11" s="13"/>
      <c r="J11" s="14"/>
      <c r="K11" s="13"/>
      <c r="L11" s="13"/>
      <c r="M11" s="14"/>
      <c r="N11" s="15">
        <f t="shared" si="0"/>
        <v>0</v>
      </c>
    </row>
    <row r="12" spans="1:14" ht="33.75" customHeight="1">
      <c r="A12" s="138"/>
      <c r="B12" s="13"/>
      <c r="C12" s="13"/>
      <c r="D12" s="14"/>
      <c r="E12" s="13"/>
      <c r="F12" s="13"/>
      <c r="G12" s="14"/>
      <c r="H12" s="13"/>
      <c r="I12" s="13"/>
      <c r="J12" s="14"/>
      <c r="K12" s="13"/>
      <c r="L12" s="13"/>
      <c r="M12" s="14"/>
      <c r="N12" s="15">
        <f t="shared" si="0"/>
        <v>0</v>
      </c>
    </row>
    <row r="13" spans="1:14" ht="33.75" customHeight="1">
      <c r="A13" s="138"/>
      <c r="B13" s="13"/>
      <c r="C13" s="13"/>
      <c r="D13" s="14"/>
      <c r="E13" s="13"/>
      <c r="F13" s="13"/>
      <c r="G13" s="14"/>
      <c r="H13" s="13"/>
      <c r="I13" s="13"/>
      <c r="J13" s="14"/>
      <c r="K13" s="13"/>
      <c r="L13" s="13"/>
      <c r="M13" s="14"/>
      <c r="N13" s="15">
        <f t="shared" si="0"/>
        <v>0</v>
      </c>
    </row>
    <row r="14" spans="1:14" ht="33.75" customHeight="1">
      <c r="A14" s="138"/>
      <c r="B14" s="13"/>
      <c r="C14" s="13"/>
      <c r="D14" s="14"/>
      <c r="E14" s="13"/>
      <c r="F14" s="13"/>
      <c r="G14" s="14"/>
      <c r="H14" s="13"/>
      <c r="I14" s="13"/>
      <c r="J14" s="14"/>
      <c r="K14" s="13"/>
      <c r="L14" s="13"/>
      <c r="M14" s="14"/>
      <c r="N14" s="15">
        <f t="shared" si="0"/>
        <v>0</v>
      </c>
    </row>
    <row r="15" spans="1:14" ht="33.75" customHeight="1">
      <c r="A15" s="138"/>
      <c r="B15" s="13"/>
      <c r="C15" s="13"/>
      <c r="D15" s="14"/>
      <c r="E15" s="13"/>
      <c r="F15" s="13"/>
      <c r="G15" s="14"/>
      <c r="H15" s="13"/>
      <c r="I15" s="13"/>
      <c r="J15" s="14"/>
      <c r="K15" s="13"/>
      <c r="L15" s="13"/>
      <c r="M15" s="14"/>
      <c r="N15" s="15">
        <f t="shared" si="0"/>
        <v>0</v>
      </c>
    </row>
    <row r="16" spans="1:14" ht="33.75" customHeight="1">
      <c r="A16" s="138"/>
      <c r="B16" s="13"/>
      <c r="C16" s="13"/>
      <c r="D16" s="14"/>
      <c r="E16" s="13"/>
      <c r="F16" s="13"/>
      <c r="G16" s="14"/>
      <c r="H16" s="13"/>
      <c r="I16" s="13"/>
      <c r="J16" s="14"/>
      <c r="K16" s="13"/>
      <c r="L16" s="13"/>
      <c r="M16" s="14"/>
      <c r="N16" s="15">
        <f t="shared" si="0"/>
        <v>0</v>
      </c>
    </row>
    <row r="17" spans="1:14" ht="33.75" customHeight="1">
      <c r="A17" s="138"/>
      <c r="B17" s="13"/>
      <c r="C17" s="13"/>
      <c r="D17" s="14"/>
      <c r="E17" s="13"/>
      <c r="F17" s="13"/>
      <c r="G17" s="14"/>
      <c r="H17" s="13"/>
      <c r="I17" s="13"/>
      <c r="J17" s="14"/>
      <c r="K17" s="13"/>
      <c r="L17" s="13"/>
      <c r="M17" s="14"/>
      <c r="N17" s="15">
        <f t="shared" si="0"/>
        <v>0</v>
      </c>
    </row>
    <row r="18" spans="1:14" ht="33.75" customHeight="1">
      <c r="A18" s="138"/>
      <c r="B18" s="13"/>
      <c r="C18" s="13"/>
      <c r="D18" s="14"/>
      <c r="E18" s="13"/>
      <c r="F18" s="13"/>
      <c r="G18" s="14"/>
      <c r="H18" s="13"/>
      <c r="I18" s="13"/>
      <c r="J18" s="14"/>
      <c r="K18" s="13"/>
      <c r="L18" s="13"/>
      <c r="M18" s="14"/>
      <c r="N18" s="15">
        <f t="shared" si="0"/>
        <v>0</v>
      </c>
    </row>
    <row r="19" spans="1:14" ht="33.75" customHeight="1">
      <c r="A19" s="138"/>
      <c r="B19" s="13"/>
      <c r="C19" s="13"/>
      <c r="D19" s="14"/>
      <c r="E19" s="13"/>
      <c r="F19" s="13"/>
      <c r="G19" s="14"/>
      <c r="H19" s="13"/>
      <c r="I19" s="13"/>
      <c r="J19" s="14"/>
      <c r="K19" s="13"/>
      <c r="L19" s="13"/>
      <c r="M19" s="14"/>
      <c r="N19" s="15">
        <f t="shared" si="0"/>
        <v>0</v>
      </c>
    </row>
    <row r="20" spans="1:14" ht="33.75" customHeight="1">
      <c r="A20" s="138"/>
      <c r="B20" s="13"/>
      <c r="C20" s="13"/>
      <c r="D20" s="14"/>
      <c r="E20" s="13"/>
      <c r="F20" s="13"/>
      <c r="G20" s="14"/>
      <c r="H20" s="13"/>
      <c r="I20" s="13"/>
      <c r="J20" s="14"/>
      <c r="K20" s="13"/>
      <c r="L20" s="13"/>
      <c r="M20" s="14"/>
      <c r="N20" s="15">
        <f t="shared" si="0"/>
        <v>0</v>
      </c>
    </row>
    <row r="21" spans="1:14" ht="33.75" customHeight="1">
      <c r="A21" s="139"/>
      <c r="B21" s="13"/>
      <c r="C21" s="13"/>
      <c r="D21" s="14"/>
      <c r="E21" s="13"/>
      <c r="F21" s="13"/>
      <c r="G21" s="14"/>
      <c r="H21" s="13"/>
      <c r="I21" s="13"/>
      <c r="J21" s="14"/>
      <c r="K21" s="13"/>
      <c r="L21" s="13"/>
      <c r="M21" s="14"/>
      <c r="N21" s="15">
        <f t="shared" si="0"/>
        <v>0</v>
      </c>
    </row>
    <row r="22" spans="1:14" ht="33.75" customHeight="1">
      <c r="A22" s="140"/>
      <c r="B22" s="13"/>
      <c r="C22" s="13"/>
      <c r="D22" s="14"/>
      <c r="E22" s="13"/>
      <c r="F22" s="13"/>
      <c r="G22" s="14"/>
      <c r="H22" s="13"/>
      <c r="I22" s="13"/>
      <c r="J22" s="14"/>
      <c r="K22" s="13"/>
      <c r="L22" s="13"/>
      <c r="M22" s="14"/>
      <c r="N22" s="15">
        <f t="shared" si="0"/>
        <v>0</v>
      </c>
    </row>
    <row r="23" spans="1:14" ht="33.75" customHeight="1">
      <c r="A23" s="140"/>
      <c r="B23" s="13"/>
      <c r="C23" s="13"/>
      <c r="D23" s="14"/>
      <c r="E23" s="13"/>
      <c r="F23" s="13"/>
      <c r="G23" s="14"/>
      <c r="H23" s="13"/>
      <c r="I23" s="13"/>
      <c r="J23" s="14"/>
      <c r="K23" s="13"/>
      <c r="L23" s="13"/>
      <c r="M23" s="14"/>
      <c r="N23" s="15">
        <f t="shared" si="0"/>
        <v>0</v>
      </c>
    </row>
  </sheetData>
  <mergeCells count="5">
    <mergeCell ref="A1:A2"/>
    <mergeCell ref="B1:D1"/>
    <mergeCell ref="E1:G1"/>
    <mergeCell ref="H1:J1"/>
    <mergeCell ref="K1:M1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6"/>
  <sheetViews>
    <sheetView showGridLines="0" tabSelected="1" workbookViewId="0"/>
  </sheetViews>
  <sheetFormatPr baseColWidth="10" defaultColWidth="10.85546875" defaultRowHeight="15.4" customHeight="1"/>
  <cols>
    <col min="1" max="13" width="10.85546875" style="1" customWidth="1"/>
    <col min="14" max="16384" width="10.85546875" style="1"/>
  </cols>
  <sheetData>
    <row r="1" spans="1:12" ht="13.5" customHeight="1">
      <c r="A1" s="72"/>
      <c r="B1" s="141"/>
      <c r="C1" s="72"/>
      <c r="D1" s="72"/>
      <c r="E1" s="72"/>
      <c r="F1" s="72"/>
      <c r="G1" s="72"/>
      <c r="H1" s="141"/>
      <c r="I1" s="72"/>
      <c r="J1" s="72"/>
      <c r="K1" s="72"/>
      <c r="L1" s="72"/>
    </row>
    <row r="2" spans="1:12" ht="26.25" customHeight="1">
      <c r="A2" s="113"/>
      <c r="B2" s="142" t="s">
        <v>268</v>
      </c>
      <c r="C2" s="84"/>
      <c r="D2" s="72"/>
      <c r="E2" s="72"/>
      <c r="F2" s="72"/>
      <c r="G2" s="113"/>
      <c r="H2" s="143" t="s">
        <v>269</v>
      </c>
      <c r="I2" s="84"/>
      <c r="J2" s="72"/>
      <c r="K2" s="72"/>
      <c r="L2" s="72"/>
    </row>
    <row r="3" spans="1:12" ht="46.5" customHeight="1">
      <c r="A3" s="125">
        <v>5</v>
      </c>
      <c r="B3" s="144"/>
      <c r="C3" s="145" t="s">
        <v>270</v>
      </c>
      <c r="D3" s="146"/>
      <c r="E3" s="147"/>
      <c r="F3" s="147"/>
      <c r="G3" s="72"/>
      <c r="H3" s="144"/>
      <c r="I3" s="72"/>
      <c r="J3" s="72"/>
      <c r="K3" s="72"/>
      <c r="L3" s="72"/>
    </row>
    <row r="4" spans="1:12" ht="13.5" customHeight="1">
      <c r="A4" s="72"/>
      <c r="B4" s="72"/>
      <c r="C4" s="71"/>
      <c r="D4" s="71"/>
      <c r="E4" s="71"/>
      <c r="F4" s="71"/>
      <c r="G4" s="72"/>
      <c r="H4" s="71"/>
      <c r="I4" s="71"/>
      <c r="J4" s="71"/>
      <c r="K4" s="71"/>
      <c r="L4" s="72"/>
    </row>
    <row r="5" spans="1:12" ht="23.25" customHeight="1">
      <c r="A5" s="72"/>
      <c r="B5" s="148"/>
      <c r="C5" s="166" t="s">
        <v>2</v>
      </c>
      <c r="D5" s="172" t="s">
        <v>266</v>
      </c>
      <c r="E5" s="173"/>
      <c r="F5" s="174"/>
      <c r="G5" s="149"/>
      <c r="H5" s="166" t="s">
        <v>2</v>
      </c>
      <c r="I5" s="168" t="s">
        <v>266</v>
      </c>
      <c r="J5" s="169"/>
      <c r="K5" s="170"/>
      <c r="L5" s="77"/>
    </row>
    <row r="6" spans="1:12" ht="23.25" customHeight="1">
      <c r="A6" s="72"/>
      <c r="B6" s="148"/>
      <c r="C6" s="171"/>
      <c r="D6" s="8" t="s">
        <v>10</v>
      </c>
      <c r="E6" s="8" t="s">
        <v>11</v>
      </c>
      <c r="F6" s="150" t="s">
        <v>12</v>
      </c>
      <c r="G6" s="149"/>
      <c r="H6" s="171"/>
      <c r="I6" s="8" t="s">
        <v>10</v>
      </c>
      <c r="J6" s="8" t="s">
        <v>11</v>
      </c>
      <c r="K6" s="4" t="s">
        <v>12</v>
      </c>
      <c r="L6" s="151"/>
    </row>
    <row r="7" spans="1:12" ht="31.5" customHeight="1">
      <c r="A7" s="72"/>
      <c r="B7" s="152"/>
      <c r="C7" s="140"/>
      <c r="D7" s="13"/>
      <c r="E7" s="13"/>
      <c r="F7" s="14"/>
      <c r="G7" s="153"/>
      <c r="H7" s="140"/>
      <c r="I7" s="13"/>
      <c r="J7" s="13"/>
      <c r="K7" s="154"/>
      <c r="L7" s="155" t="s">
        <v>271</v>
      </c>
    </row>
    <row r="8" spans="1:12" ht="23.25" customHeight="1">
      <c r="A8" s="72"/>
      <c r="B8" s="156">
        <v>20</v>
      </c>
      <c r="C8" s="140"/>
      <c r="D8" s="13"/>
      <c r="E8" s="13"/>
      <c r="F8" s="14"/>
      <c r="G8" s="157">
        <v>16</v>
      </c>
      <c r="H8" s="140"/>
      <c r="I8" s="13"/>
      <c r="J8" s="13"/>
      <c r="K8" s="14"/>
      <c r="L8" s="158"/>
    </row>
    <row r="9" spans="1:12" ht="23.25" customHeight="1">
      <c r="A9" s="72"/>
      <c r="B9" s="156">
        <v>19</v>
      </c>
      <c r="C9" s="140"/>
      <c r="D9" s="13"/>
      <c r="E9" s="13"/>
      <c r="F9" s="14"/>
      <c r="G9" s="157">
        <v>7</v>
      </c>
      <c r="H9" s="140"/>
      <c r="I9" s="13"/>
      <c r="J9" s="13"/>
      <c r="K9" s="14"/>
      <c r="L9" s="77"/>
    </row>
    <row r="10" spans="1:12" ht="23.25" customHeight="1">
      <c r="A10" s="72"/>
      <c r="B10" s="152"/>
      <c r="C10" s="140"/>
      <c r="D10" s="13"/>
      <c r="E10" s="13"/>
      <c r="F10" s="14"/>
      <c r="G10" s="157">
        <v>22</v>
      </c>
      <c r="H10" s="140"/>
      <c r="I10" s="13"/>
      <c r="J10" s="13"/>
      <c r="K10" s="14"/>
      <c r="L10" s="77"/>
    </row>
    <row r="11" spans="1:12" ht="23.25" customHeight="1">
      <c r="A11" s="72"/>
      <c r="B11" s="156">
        <v>30</v>
      </c>
      <c r="C11" s="140"/>
      <c r="D11" s="13"/>
      <c r="E11" s="13"/>
      <c r="F11" s="14"/>
      <c r="G11" s="157">
        <v>6</v>
      </c>
      <c r="H11" s="140"/>
      <c r="I11" s="13"/>
      <c r="J11" s="13"/>
      <c r="K11" s="14"/>
      <c r="L11" s="77"/>
    </row>
    <row r="12" spans="1:12" ht="23.25" customHeight="1">
      <c r="A12" s="72"/>
      <c r="B12" s="156">
        <v>29</v>
      </c>
      <c r="C12" s="140"/>
      <c r="D12" s="13"/>
      <c r="E12" s="13"/>
      <c r="F12" s="14"/>
      <c r="G12" s="157">
        <v>12</v>
      </c>
      <c r="H12" s="140"/>
      <c r="I12" s="13"/>
      <c r="J12" s="13"/>
      <c r="K12" s="14"/>
      <c r="L12" s="77"/>
    </row>
    <row r="13" spans="1:12" ht="23.25" customHeight="1">
      <c r="A13" s="72"/>
      <c r="B13" s="156">
        <v>23</v>
      </c>
      <c r="C13" s="140"/>
      <c r="D13" s="13"/>
      <c r="E13" s="13"/>
      <c r="F13" s="14"/>
      <c r="G13" s="157">
        <v>15</v>
      </c>
      <c r="H13" s="140"/>
      <c r="I13" s="13"/>
      <c r="J13" s="13"/>
      <c r="K13" s="14"/>
      <c r="L13" s="77"/>
    </row>
    <row r="14" spans="1:12" ht="23.25" customHeight="1">
      <c r="A14" s="72"/>
      <c r="B14" s="156">
        <v>9</v>
      </c>
      <c r="C14" s="140"/>
      <c r="D14" s="13"/>
      <c r="E14" s="13"/>
      <c r="F14" s="14"/>
      <c r="G14" s="77"/>
      <c r="H14" s="30"/>
      <c r="I14" s="30"/>
      <c r="J14" s="30"/>
      <c r="K14" s="30"/>
      <c r="L14" s="72"/>
    </row>
    <row r="15" spans="1:12" ht="23.25" customHeight="1">
      <c r="A15" s="72"/>
      <c r="B15" s="156">
        <v>17</v>
      </c>
      <c r="C15" s="140"/>
      <c r="D15" s="13"/>
      <c r="E15" s="13"/>
      <c r="F15" s="14"/>
      <c r="G15" s="77"/>
      <c r="H15" s="72"/>
      <c r="I15" s="72"/>
      <c r="J15" s="72"/>
      <c r="K15" s="72"/>
      <c r="L15" s="72"/>
    </row>
    <row r="16" spans="1:12" ht="23.25" customHeight="1">
      <c r="A16" s="72"/>
      <c r="B16" s="156">
        <v>18</v>
      </c>
      <c r="C16" s="140"/>
      <c r="D16" s="13"/>
      <c r="E16" s="13"/>
      <c r="F16" s="14"/>
      <c r="G16" s="77"/>
      <c r="H16" s="72"/>
      <c r="I16" s="72"/>
      <c r="J16" s="72"/>
      <c r="K16" s="72"/>
      <c r="L16" s="72"/>
    </row>
  </sheetData>
  <mergeCells count="4">
    <mergeCell ref="C5:C6"/>
    <mergeCell ref="D5:F5"/>
    <mergeCell ref="H5:H6"/>
    <mergeCell ref="I5:K5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5"/>
  <sheetViews>
    <sheetView showGridLines="0" topLeftCell="A34" workbookViewId="0"/>
  </sheetViews>
  <sheetFormatPr baseColWidth="10" defaultColWidth="10.85546875" defaultRowHeight="15.4" customHeight="1"/>
  <cols>
    <col min="1" max="2" width="10.85546875" style="1" customWidth="1"/>
    <col min="3" max="3" width="29.140625" style="1" customWidth="1"/>
    <col min="4" max="4" width="18.7109375" style="1" customWidth="1"/>
    <col min="5" max="5" width="19.7109375" style="1" customWidth="1"/>
    <col min="6" max="7" width="10.85546875" style="1" customWidth="1"/>
    <col min="8" max="16384" width="10.85546875" style="1"/>
  </cols>
  <sheetData>
    <row r="1" spans="1:6" ht="13.5" customHeight="1">
      <c r="A1" s="24"/>
      <c r="B1" s="24"/>
      <c r="C1" s="2" t="s">
        <v>58</v>
      </c>
      <c r="D1" s="24"/>
      <c r="E1" s="24"/>
      <c r="F1" s="24"/>
    </row>
    <row r="2" spans="1:6" ht="18.75" customHeight="1">
      <c r="A2" s="25">
        <v>1</v>
      </c>
      <c r="B2" s="26">
        <v>230</v>
      </c>
      <c r="C2" s="21" t="s">
        <v>17</v>
      </c>
      <c r="D2" s="13">
        <v>1.395833333333333</v>
      </c>
      <c r="E2" s="13">
        <v>1.5180555555555559</v>
      </c>
      <c r="F2" s="14">
        <v>0.1222222222222223</v>
      </c>
    </row>
    <row r="3" spans="1:6" ht="18.75" customHeight="1">
      <c r="A3" s="25">
        <v>2</v>
      </c>
      <c r="B3" s="26">
        <v>218</v>
      </c>
      <c r="C3" s="21" t="s">
        <v>19</v>
      </c>
      <c r="D3" s="13">
        <v>1.395833333333333</v>
      </c>
      <c r="E3" s="13">
        <v>1.523611111111111</v>
      </c>
      <c r="F3" s="14">
        <v>0.12777777777777821</v>
      </c>
    </row>
    <row r="4" spans="1:6" ht="18.75" customHeight="1">
      <c r="A4" s="25">
        <v>3</v>
      </c>
      <c r="B4" s="26">
        <v>211</v>
      </c>
      <c r="C4" s="21" t="s">
        <v>22</v>
      </c>
      <c r="D4" s="13">
        <v>1.395833333333333</v>
      </c>
      <c r="E4" s="13">
        <v>1.5402777777777781</v>
      </c>
      <c r="F4" s="14">
        <v>0.14444444444444479</v>
      </c>
    </row>
    <row r="5" spans="1:6" ht="18.75" customHeight="1">
      <c r="A5" s="25">
        <v>4</v>
      </c>
      <c r="B5" s="26">
        <v>136</v>
      </c>
      <c r="C5" s="21" t="s">
        <v>25</v>
      </c>
      <c r="D5" s="13">
        <v>1.395833333333333</v>
      </c>
      <c r="E5" s="13">
        <v>1.5479166666666671</v>
      </c>
      <c r="F5" s="14">
        <v>0.15208333333333371</v>
      </c>
    </row>
    <row r="6" spans="1:6" ht="18.75" customHeight="1">
      <c r="A6" s="25">
        <v>5</v>
      </c>
      <c r="B6" s="26">
        <v>219</v>
      </c>
      <c r="C6" s="21" t="s">
        <v>26</v>
      </c>
      <c r="D6" s="13">
        <v>1.395833333333333</v>
      </c>
      <c r="E6" s="13">
        <v>1.5562499999999999</v>
      </c>
      <c r="F6" s="14">
        <v>0.16041666666666701</v>
      </c>
    </row>
    <row r="7" spans="1:6" ht="18.75" customHeight="1">
      <c r="A7" s="25">
        <v>6</v>
      </c>
      <c r="B7" s="26">
        <v>220</v>
      </c>
      <c r="C7" s="21" t="s">
        <v>30</v>
      </c>
      <c r="D7" s="13">
        <v>1.395833333333333</v>
      </c>
      <c r="E7" s="13">
        <v>1.5611111111111109</v>
      </c>
      <c r="F7" s="14">
        <v>0.16527777777777811</v>
      </c>
    </row>
    <row r="8" spans="1:6" ht="18.75" customHeight="1">
      <c r="A8" s="25">
        <v>7</v>
      </c>
      <c r="B8" s="26">
        <v>212</v>
      </c>
      <c r="C8" s="21" t="s">
        <v>31</v>
      </c>
      <c r="D8" s="13">
        <v>1.395833333333333</v>
      </c>
      <c r="E8" s="13">
        <v>1.567361111111111</v>
      </c>
      <c r="F8" s="14">
        <v>0.17152777777777811</v>
      </c>
    </row>
    <row r="9" spans="1:6" ht="18.75" customHeight="1">
      <c r="A9" s="25">
        <v>8</v>
      </c>
      <c r="B9" s="26">
        <v>213</v>
      </c>
      <c r="C9" s="21" t="s">
        <v>33</v>
      </c>
      <c r="D9" s="13">
        <v>1.395833333333333</v>
      </c>
      <c r="E9" s="13">
        <v>1.5791666666666671</v>
      </c>
      <c r="F9" s="14">
        <v>0.18333333333333371</v>
      </c>
    </row>
    <row r="10" spans="1:6" ht="18.75" customHeight="1">
      <c r="A10" s="25">
        <v>9</v>
      </c>
      <c r="B10" s="26">
        <v>215</v>
      </c>
      <c r="C10" s="21" t="s">
        <v>34</v>
      </c>
      <c r="D10" s="13">
        <v>1.395833333333333</v>
      </c>
      <c r="E10" s="13">
        <v>1.583333333333333</v>
      </c>
      <c r="F10" s="14">
        <v>0.18750000000000039</v>
      </c>
    </row>
    <row r="11" spans="1:6" ht="18.75" customHeight="1">
      <c r="A11" s="25">
        <v>10</v>
      </c>
      <c r="B11" s="26">
        <v>214</v>
      </c>
      <c r="C11" s="21" t="s">
        <v>37</v>
      </c>
      <c r="D11" s="13">
        <v>1.395833333333333</v>
      </c>
      <c r="E11" s="13">
        <v>1.59931712962963</v>
      </c>
      <c r="F11" s="14">
        <v>0.2034837962962964</v>
      </c>
    </row>
    <row r="12" spans="1:6" ht="18.75" customHeight="1">
      <c r="A12" s="25">
        <v>11</v>
      </c>
      <c r="B12" s="26">
        <v>231</v>
      </c>
      <c r="C12" s="21" t="s">
        <v>40</v>
      </c>
      <c r="D12" s="13">
        <v>1.395833333333333</v>
      </c>
      <c r="E12" s="13">
        <v>1.599305555555556</v>
      </c>
      <c r="F12" s="14">
        <v>0.20347222222222261</v>
      </c>
    </row>
    <row r="13" spans="1:6" ht="18.75" customHeight="1">
      <c r="A13" s="25">
        <v>12</v>
      </c>
      <c r="B13" s="26">
        <v>216</v>
      </c>
      <c r="C13" s="21" t="s">
        <v>46</v>
      </c>
      <c r="D13" s="13">
        <v>1.395833333333333</v>
      </c>
      <c r="E13" s="13">
        <v>1.6159722222222219</v>
      </c>
      <c r="F13" s="14">
        <v>0.2201388888888893</v>
      </c>
    </row>
    <row r="14" spans="1:6" ht="18.75" customHeight="1">
      <c r="A14" s="25">
        <v>13</v>
      </c>
      <c r="B14" s="26">
        <v>227</v>
      </c>
      <c r="C14" s="21" t="s">
        <v>47</v>
      </c>
      <c r="D14" s="13">
        <v>1.395833333333333</v>
      </c>
      <c r="E14" s="13">
        <v>1.6208333333333329</v>
      </c>
      <c r="F14" s="14">
        <v>0.22500000000000039</v>
      </c>
    </row>
    <row r="15" spans="1:6" ht="18.75" customHeight="1">
      <c r="A15" s="25">
        <v>14</v>
      </c>
      <c r="B15" s="26">
        <v>224</v>
      </c>
      <c r="C15" s="21" t="s">
        <v>48</v>
      </c>
      <c r="D15" s="13">
        <v>1.395833333333333</v>
      </c>
      <c r="E15" s="13">
        <v>1.6527777777777779</v>
      </c>
      <c r="F15" s="14">
        <v>0.25694444444444481</v>
      </c>
    </row>
    <row r="16" spans="1:6" ht="18.75" customHeight="1">
      <c r="A16" s="25">
        <v>15</v>
      </c>
      <c r="B16" s="26">
        <v>223</v>
      </c>
      <c r="C16" s="21" t="s">
        <v>52</v>
      </c>
      <c r="D16" s="13">
        <v>1.395833333333333</v>
      </c>
      <c r="E16" s="13">
        <v>1.6527777777777779</v>
      </c>
      <c r="F16" s="14">
        <v>0.25694444444444481</v>
      </c>
    </row>
    <row r="17" spans="1:6" ht="18.75" customHeight="1">
      <c r="A17" s="25">
        <v>16</v>
      </c>
      <c r="B17" s="26">
        <v>225</v>
      </c>
      <c r="C17" s="21" t="s">
        <v>56</v>
      </c>
      <c r="D17" s="13">
        <v>1.395833333333333</v>
      </c>
      <c r="E17" s="13">
        <v>1.677777777777778</v>
      </c>
      <c r="F17" s="14">
        <v>0.28194444444444439</v>
      </c>
    </row>
    <row r="18" spans="1:6" ht="18.75" customHeight="1">
      <c r="A18" s="23"/>
      <c r="B18" s="27"/>
      <c r="C18" s="28"/>
      <c r="D18" s="13"/>
      <c r="E18" s="13"/>
      <c r="F18" s="14"/>
    </row>
    <row r="19" spans="1:6" ht="13.5" customHeight="1">
      <c r="A19" s="24"/>
      <c r="B19" s="24"/>
      <c r="C19" s="24"/>
      <c r="D19" s="24"/>
      <c r="E19" s="24"/>
      <c r="F19" s="24"/>
    </row>
    <row r="20" spans="1:6" ht="18" customHeight="1">
      <c r="A20" s="24"/>
      <c r="B20" s="24"/>
      <c r="C20" s="21" t="s">
        <v>59</v>
      </c>
      <c r="D20" s="24"/>
      <c r="E20" s="24"/>
      <c r="F20" s="24"/>
    </row>
    <row r="21" spans="1:6" ht="18.75" customHeight="1">
      <c r="A21" s="25">
        <v>1</v>
      </c>
      <c r="B21" s="26">
        <v>111</v>
      </c>
      <c r="C21" s="21" t="s">
        <v>15</v>
      </c>
      <c r="D21" s="13">
        <v>1.395833333333333</v>
      </c>
      <c r="E21" s="13">
        <v>1.4986111111111109</v>
      </c>
      <c r="F21" s="14">
        <v>0.1027777777777778</v>
      </c>
    </row>
    <row r="22" spans="1:6" ht="18.75" customHeight="1">
      <c r="A22" s="25">
        <v>2</v>
      </c>
      <c r="B22" s="26">
        <v>129</v>
      </c>
      <c r="C22" s="21" t="s">
        <v>18</v>
      </c>
      <c r="D22" s="13">
        <v>1.395833333333333</v>
      </c>
      <c r="E22" s="13">
        <v>1.5180555555555559</v>
      </c>
      <c r="F22" s="14">
        <v>0.12222222222222261</v>
      </c>
    </row>
    <row r="23" spans="1:6" ht="18.75" customHeight="1">
      <c r="A23" s="25">
        <v>3</v>
      </c>
      <c r="B23" s="26">
        <v>131</v>
      </c>
      <c r="C23" s="21" t="s">
        <v>20</v>
      </c>
      <c r="D23" s="13">
        <v>1.395833333333333</v>
      </c>
      <c r="E23" s="13">
        <v>1.523611111111111</v>
      </c>
      <c r="F23" s="14">
        <v>0.12777777777777821</v>
      </c>
    </row>
    <row r="24" spans="1:6" ht="18.75" customHeight="1">
      <c r="A24" s="25">
        <v>4</v>
      </c>
      <c r="B24" s="26">
        <v>135</v>
      </c>
      <c r="C24" s="21" t="s">
        <v>21</v>
      </c>
      <c r="D24" s="13">
        <v>1.395833333333333</v>
      </c>
      <c r="E24" s="13">
        <v>1.538888888888889</v>
      </c>
      <c r="F24" s="14">
        <v>0.14305555555555591</v>
      </c>
    </row>
    <row r="25" spans="1:6" ht="18.75" customHeight="1">
      <c r="A25" s="25">
        <v>5</v>
      </c>
      <c r="B25" s="26">
        <v>126</v>
      </c>
      <c r="C25" s="21" t="s">
        <v>23</v>
      </c>
      <c r="D25" s="13">
        <v>1.395833333333333</v>
      </c>
      <c r="E25" s="13">
        <v>1.5423611111111111</v>
      </c>
      <c r="F25" s="14">
        <v>0.1465277777777782</v>
      </c>
    </row>
    <row r="26" spans="1:6" ht="18.75" customHeight="1">
      <c r="A26" s="25">
        <v>6</v>
      </c>
      <c r="B26" s="26">
        <v>123</v>
      </c>
      <c r="C26" s="21" t="s">
        <v>60</v>
      </c>
      <c r="D26" s="13">
        <v>1.395833333333333</v>
      </c>
      <c r="E26" s="13">
        <v>1.5458333333333329</v>
      </c>
      <c r="F26" s="14">
        <v>0.1500000000000003</v>
      </c>
    </row>
    <row r="27" spans="1:6" ht="18.75" customHeight="1">
      <c r="A27" s="25">
        <v>7</v>
      </c>
      <c r="B27" s="26">
        <v>133</v>
      </c>
      <c r="C27" s="21" t="s">
        <v>27</v>
      </c>
      <c r="D27" s="13">
        <v>1.395833333333333</v>
      </c>
      <c r="E27" s="13">
        <v>1.5562499999999999</v>
      </c>
      <c r="F27" s="14">
        <v>0.16041666666666701</v>
      </c>
    </row>
    <row r="28" spans="1:6" ht="18.75" customHeight="1">
      <c r="A28" s="25">
        <v>8</v>
      </c>
      <c r="B28" s="26">
        <v>138</v>
      </c>
      <c r="C28" s="21" t="s">
        <v>28</v>
      </c>
      <c r="D28" s="13">
        <v>1.395833333333333</v>
      </c>
      <c r="E28" s="13">
        <v>1.560416666666667</v>
      </c>
      <c r="F28" s="14">
        <v>0.16458333333333369</v>
      </c>
    </row>
    <row r="29" spans="1:6" ht="18.75" customHeight="1">
      <c r="A29" s="25">
        <v>9</v>
      </c>
      <c r="B29" s="26">
        <v>132</v>
      </c>
      <c r="C29" s="21" t="s">
        <v>29</v>
      </c>
      <c r="D29" s="13">
        <v>1.395833333333333</v>
      </c>
      <c r="E29" s="13">
        <v>1.5611111111111109</v>
      </c>
      <c r="F29" s="14">
        <v>0.16527777777777811</v>
      </c>
    </row>
    <row r="30" spans="1:6" ht="18.75" customHeight="1">
      <c r="A30" s="25">
        <v>10</v>
      </c>
      <c r="B30" s="26">
        <v>139</v>
      </c>
      <c r="C30" s="21" t="s">
        <v>32</v>
      </c>
      <c r="D30" s="13">
        <v>1.395833333333333</v>
      </c>
      <c r="E30" s="13">
        <v>1.5784722222222221</v>
      </c>
      <c r="F30" s="14">
        <v>0.18263888888888921</v>
      </c>
    </row>
    <row r="31" spans="1:6" ht="36" customHeight="1">
      <c r="A31" s="25">
        <v>11</v>
      </c>
      <c r="B31" s="26">
        <v>217</v>
      </c>
      <c r="C31" s="21" t="s">
        <v>35</v>
      </c>
      <c r="D31" s="13">
        <v>1.395833333333333</v>
      </c>
      <c r="E31" s="13">
        <v>1.5847222222222219</v>
      </c>
      <c r="F31" s="14">
        <v>0.1888888888888893</v>
      </c>
    </row>
    <row r="32" spans="1:6" ht="18.75" customHeight="1">
      <c r="A32" s="25">
        <v>12</v>
      </c>
      <c r="B32" s="26">
        <v>113</v>
      </c>
      <c r="C32" s="21" t="s">
        <v>36</v>
      </c>
      <c r="D32" s="13">
        <v>1.395833333333333</v>
      </c>
      <c r="E32" s="13">
        <v>1.5847222222222219</v>
      </c>
      <c r="F32" s="14">
        <v>0.1888888888888893</v>
      </c>
    </row>
    <row r="33" spans="1:6" ht="18.75" customHeight="1">
      <c r="A33" s="25">
        <v>13</v>
      </c>
      <c r="B33" s="26">
        <v>119</v>
      </c>
      <c r="C33" s="21" t="s">
        <v>38</v>
      </c>
      <c r="D33" s="13">
        <v>1.395833333333333</v>
      </c>
      <c r="E33" s="13">
        <v>1.599305555555556</v>
      </c>
      <c r="F33" s="14">
        <v>0.20347222222222261</v>
      </c>
    </row>
    <row r="34" spans="1:6" ht="18.75" customHeight="1">
      <c r="A34" s="25">
        <v>14</v>
      </c>
      <c r="B34" s="26">
        <v>120</v>
      </c>
      <c r="C34" s="21" t="s">
        <v>39</v>
      </c>
      <c r="D34" s="13">
        <v>1.395833333333333</v>
      </c>
      <c r="E34" s="13">
        <v>1.599305555555556</v>
      </c>
      <c r="F34" s="14">
        <v>0.20347222222222261</v>
      </c>
    </row>
    <row r="35" spans="1:6" ht="18.75" customHeight="1">
      <c r="A35" s="25">
        <v>15</v>
      </c>
      <c r="B35" s="26">
        <v>122</v>
      </c>
      <c r="C35" s="21" t="s">
        <v>41</v>
      </c>
      <c r="D35" s="13">
        <v>1.395833333333333</v>
      </c>
      <c r="E35" s="13">
        <v>1.599305555555556</v>
      </c>
      <c r="F35" s="14">
        <v>0.20347222222222219</v>
      </c>
    </row>
    <row r="36" spans="1:6" ht="18.75" customHeight="1">
      <c r="A36" s="25">
        <v>16</v>
      </c>
      <c r="B36" s="26">
        <v>130</v>
      </c>
      <c r="C36" s="21" t="s">
        <v>42</v>
      </c>
      <c r="D36" s="13">
        <v>1.395833333333333</v>
      </c>
      <c r="E36" s="13">
        <v>1.6104166666666671</v>
      </c>
      <c r="F36" s="14">
        <v>0.21458333333333379</v>
      </c>
    </row>
    <row r="37" spans="1:6" ht="18.75" customHeight="1">
      <c r="A37" s="25">
        <v>17</v>
      </c>
      <c r="B37" s="26">
        <v>127</v>
      </c>
      <c r="C37" s="21" t="s">
        <v>43</v>
      </c>
      <c r="D37" s="13">
        <v>1.395833333333333</v>
      </c>
      <c r="E37" s="13">
        <v>1.6159722222222219</v>
      </c>
      <c r="F37" s="14">
        <v>0.2201388888888893</v>
      </c>
    </row>
    <row r="38" spans="1:6" ht="18.75" customHeight="1">
      <c r="A38" s="25">
        <v>18</v>
      </c>
      <c r="B38" s="26">
        <v>128</v>
      </c>
      <c r="C38" s="21" t="s">
        <v>44</v>
      </c>
      <c r="D38" s="13">
        <v>1.395833333333333</v>
      </c>
      <c r="E38" s="13">
        <v>1.6159722222222219</v>
      </c>
      <c r="F38" s="14">
        <v>0.2201388888888893</v>
      </c>
    </row>
    <row r="39" spans="1:6" ht="18.75" customHeight="1">
      <c r="A39" s="25">
        <v>19</v>
      </c>
      <c r="B39" s="26">
        <v>114</v>
      </c>
      <c r="C39" s="21" t="s">
        <v>45</v>
      </c>
      <c r="D39" s="13">
        <v>1.395833333333333</v>
      </c>
      <c r="E39" s="13">
        <v>1.595833333333333</v>
      </c>
      <c r="F39" s="14">
        <v>0.2</v>
      </c>
    </row>
    <row r="40" spans="1:6" ht="18.75" customHeight="1">
      <c r="A40" s="25">
        <v>20</v>
      </c>
      <c r="B40" s="26">
        <v>141</v>
      </c>
      <c r="C40" s="21" t="s">
        <v>49</v>
      </c>
      <c r="D40" s="13">
        <v>1.395833333333333</v>
      </c>
      <c r="E40" s="13">
        <v>1.6527777777777779</v>
      </c>
      <c r="F40" s="14">
        <v>0.25694444444444481</v>
      </c>
    </row>
    <row r="41" spans="1:6" ht="18.75" customHeight="1">
      <c r="A41" s="25">
        <v>21</v>
      </c>
      <c r="B41" s="26">
        <v>144</v>
      </c>
      <c r="C41" s="21" t="s">
        <v>50</v>
      </c>
      <c r="D41" s="13">
        <v>1.395833333333333</v>
      </c>
      <c r="E41" s="13">
        <v>1.6527777777777779</v>
      </c>
      <c r="F41" s="14">
        <v>0.25694444444444481</v>
      </c>
    </row>
    <row r="42" spans="1:6" ht="18.75" customHeight="1">
      <c r="A42" s="25">
        <v>22</v>
      </c>
      <c r="B42" s="26">
        <v>142</v>
      </c>
      <c r="C42" s="21" t="s">
        <v>51</v>
      </c>
      <c r="D42" s="13">
        <v>1.395833333333333</v>
      </c>
      <c r="E42" s="13">
        <v>1.6527777777777779</v>
      </c>
      <c r="F42" s="14">
        <v>0.25694444444444481</v>
      </c>
    </row>
    <row r="43" spans="1:6" ht="18.75" customHeight="1">
      <c r="A43" s="25">
        <v>23</v>
      </c>
      <c r="B43" s="26">
        <v>140</v>
      </c>
      <c r="C43" s="21" t="s">
        <v>54</v>
      </c>
      <c r="D43" s="13">
        <v>1.395833333333333</v>
      </c>
      <c r="E43" s="13">
        <v>1.677777777777778</v>
      </c>
      <c r="F43" s="14">
        <v>0.28194444444444472</v>
      </c>
    </row>
    <row r="44" spans="1:6" ht="18.75" customHeight="1">
      <c r="A44" s="25">
        <v>24</v>
      </c>
      <c r="B44" s="26">
        <v>115</v>
      </c>
      <c r="C44" s="21" t="s">
        <v>55</v>
      </c>
      <c r="D44" s="13">
        <v>1.395833333333333</v>
      </c>
      <c r="E44" s="13">
        <v>1.677777777777778</v>
      </c>
      <c r="F44" s="14">
        <v>0.28194444444444472</v>
      </c>
    </row>
    <row r="45" spans="1:6" ht="18.75" customHeight="1">
      <c r="A45" s="25">
        <v>25</v>
      </c>
      <c r="B45" s="26">
        <v>125</v>
      </c>
      <c r="C45" s="21" t="s">
        <v>57</v>
      </c>
      <c r="D45" s="23"/>
      <c r="E45" s="23"/>
      <c r="F45" s="14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3"/>
  <sheetViews>
    <sheetView showGridLines="0" topLeftCell="A31" workbookViewId="0"/>
  </sheetViews>
  <sheetFormatPr baseColWidth="10" defaultColWidth="10.85546875" defaultRowHeight="15.4" customHeight="1"/>
  <cols>
    <col min="1" max="2" width="10.85546875" style="1" customWidth="1"/>
    <col min="3" max="3" width="26" style="1" customWidth="1"/>
    <col min="4" max="4" width="19.85546875" style="1" customWidth="1"/>
    <col min="5" max="5" width="21" style="1" customWidth="1"/>
    <col min="6" max="7" width="10.85546875" style="1" customWidth="1"/>
    <col min="8" max="16384" width="10.85546875" style="1"/>
  </cols>
  <sheetData>
    <row r="1" spans="1:6" ht="13.5" customHeight="1">
      <c r="A1" s="24"/>
      <c r="B1" s="24"/>
      <c r="C1" s="2" t="s">
        <v>58</v>
      </c>
      <c r="D1" s="24"/>
      <c r="E1" s="24"/>
      <c r="F1" s="24"/>
    </row>
    <row r="2" spans="1:6" ht="18.75" customHeight="1">
      <c r="A2" s="25">
        <v>1</v>
      </c>
      <c r="B2" s="26">
        <v>230</v>
      </c>
      <c r="C2" s="21" t="s">
        <v>17</v>
      </c>
      <c r="D2" s="13">
        <v>1.375</v>
      </c>
      <c r="E2" s="13">
        <v>1.5121643518518519</v>
      </c>
      <c r="F2" s="14">
        <v>0.1371643518518518</v>
      </c>
    </row>
    <row r="3" spans="1:6" ht="18.75" customHeight="1">
      <c r="A3" s="25">
        <v>2</v>
      </c>
      <c r="B3" s="26">
        <v>211</v>
      </c>
      <c r="C3" s="21" t="s">
        <v>22</v>
      </c>
      <c r="D3" s="13">
        <v>1.375</v>
      </c>
      <c r="E3" s="13">
        <v>1.5189467592592589</v>
      </c>
      <c r="F3" s="14">
        <v>0.14394675925925929</v>
      </c>
    </row>
    <row r="4" spans="1:6" ht="18.75" customHeight="1">
      <c r="A4" s="25">
        <v>3</v>
      </c>
      <c r="B4" s="26">
        <v>218</v>
      </c>
      <c r="C4" s="21" t="s">
        <v>19</v>
      </c>
      <c r="D4" s="13">
        <v>1.375</v>
      </c>
      <c r="E4" s="13">
        <v>1.522905092592592</v>
      </c>
      <c r="F4" s="14">
        <v>0.14790509259259249</v>
      </c>
    </row>
    <row r="5" spans="1:6" ht="18.75" customHeight="1">
      <c r="A5" s="25">
        <v>4</v>
      </c>
      <c r="B5" s="26">
        <v>136</v>
      </c>
      <c r="C5" s="21" t="s">
        <v>25</v>
      </c>
      <c r="D5" s="13">
        <v>1.375</v>
      </c>
      <c r="E5" s="13">
        <v>1.5326388888888891</v>
      </c>
      <c r="F5" s="14">
        <v>0.15763888888888891</v>
      </c>
    </row>
    <row r="6" spans="1:6" ht="18.75" customHeight="1">
      <c r="A6" s="25">
        <v>5</v>
      </c>
      <c r="B6" s="26">
        <v>220</v>
      </c>
      <c r="C6" s="21" t="s">
        <v>30</v>
      </c>
      <c r="D6" s="13">
        <v>1.375</v>
      </c>
      <c r="E6" s="13">
        <v>1.5458333333333329</v>
      </c>
      <c r="F6" s="14">
        <v>0.17083333333333331</v>
      </c>
    </row>
    <row r="7" spans="1:6" ht="18.75" customHeight="1">
      <c r="A7" s="25">
        <v>6</v>
      </c>
      <c r="B7" s="26">
        <v>213</v>
      </c>
      <c r="C7" s="21" t="s">
        <v>33</v>
      </c>
      <c r="D7" s="13">
        <v>1.375</v>
      </c>
      <c r="E7" s="13">
        <v>1.5493634259259259</v>
      </c>
      <c r="F7" s="14">
        <v>0.17436342592592591</v>
      </c>
    </row>
    <row r="8" spans="1:6" ht="18.75" customHeight="1">
      <c r="A8" s="25">
        <v>7</v>
      </c>
      <c r="B8" s="26">
        <v>219</v>
      </c>
      <c r="C8" s="21" t="s">
        <v>26</v>
      </c>
      <c r="D8" s="13">
        <v>1.375</v>
      </c>
      <c r="E8" s="13">
        <v>1.5631365740740739</v>
      </c>
      <c r="F8" s="14">
        <v>0.188136574074074</v>
      </c>
    </row>
    <row r="9" spans="1:6" ht="18.75" customHeight="1">
      <c r="A9" s="25">
        <v>8</v>
      </c>
      <c r="B9" s="26">
        <v>212</v>
      </c>
      <c r="C9" s="21" t="s">
        <v>31</v>
      </c>
      <c r="D9" s="13">
        <v>1.375</v>
      </c>
      <c r="E9" s="13">
        <v>1.573680555555556</v>
      </c>
      <c r="F9" s="14">
        <v>0.1986805555555555</v>
      </c>
    </row>
    <row r="10" spans="1:6" ht="18.75" customHeight="1">
      <c r="A10" s="25">
        <v>9</v>
      </c>
      <c r="B10" s="26">
        <v>214</v>
      </c>
      <c r="C10" s="21" t="s">
        <v>37</v>
      </c>
      <c r="D10" s="13">
        <v>1.375</v>
      </c>
      <c r="E10" s="13">
        <v>1.583333333333333</v>
      </c>
      <c r="F10" s="14">
        <v>0.2083333333333334</v>
      </c>
    </row>
    <row r="11" spans="1:6" ht="18.75" customHeight="1">
      <c r="A11" s="25">
        <v>10</v>
      </c>
      <c r="B11" s="26">
        <v>231</v>
      </c>
      <c r="C11" s="21" t="s">
        <v>40</v>
      </c>
      <c r="D11" s="13">
        <v>1.375</v>
      </c>
      <c r="E11" s="13">
        <v>1.5848726851851851</v>
      </c>
      <c r="F11" s="14">
        <v>0.2098726851851852</v>
      </c>
    </row>
    <row r="12" spans="1:6" ht="18.75" customHeight="1">
      <c r="A12" s="25">
        <v>11</v>
      </c>
      <c r="B12" s="26">
        <v>215</v>
      </c>
      <c r="C12" s="21" t="s">
        <v>34</v>
      </c>
      <c r="D12" s="13">
        <v>1.375</v>
      </c>
      <c r="E12" s="13">
        <v>1.590972222222222</v>
      </c>
      <c r="F12" s="14">
        <v>0.2159722222222222</v>
      </c>
    </row>
    <row r="13" spans="1:6" ht="18.75" customHeight="1">
      <c r="A13" s="25">
        <v>12</v>
      </c>
      <c r="B13" s="26">
        <v>224</v>
      </c>
      <c r="C13" s="21" t="s">
        <v>48</v>
      </c>
      <c r="D13" s="13">
        <v>1.375</v>
      </c>
      <c r="E13" s="13">
        <v>1.6314236111111109</v>
      </c>
      <c r="F13" s="14">
        <v>0.25642361111111112</v>
      </c>
    </row>
    <row r="14" spans="1:6" ht="18.75" customHeight="1">
      <c r="A14" s="25">
        <v>13</v>
      </c>
      <c r="B14" s="26">
        <v>216</v>
      </c>
      <c r="C14" s="21" t="s">
        <v>46</v>
      </c>
      <c r="D14" s="13">
        <v>1.375</v>
      </c>
      <c r="E14" s="13">
        <v>1.6320138888888891</v>
      </c>
      <c r="F14" s="14">
        <v>0.25701388888888888</v>
      </c>
    </row>
    <row r="15" spans="1:6" ht="18.75" customHeight="1">
      <c r="A15" s="25">
        <v>14</v>
      </c>
      <c r="B15" s="26">
        <v>227</v>
      </c>
      <c r="C15" s="21" t="s">
        <v>47</v>
      </c>
      <c r="D15" s="13">
        <v>1.375</v>
      </c>
      <c r="E15" s="13">
        <v>1.632638888888889</v>
      </c>
      <c r="F15" s="14">
        <v>0.25763888888888892</v>
      </c>
    </row>
    <row r="16" spans="1:6" ht="36" customHeight="1">
      <c r="A16" s="25">
        <v>15</v>
      </c>
      <c r="B16" s="26">
        <v>225</v>
      </c>
      <c r="C16" s="21" t="s">
        <v>56</v>
      </c>
      <c r="D16" s="13">
        <v>1.375</v>
      </c>
      <c r="E16" s="17">
        <v>1.691435185185185</v>
      </c>
      <c r="F16" s="14">
        <v>0.31643518518518521</v>
      </c>
    </row>
    <row r="17" spans="1:6" ht="18.75" customHeight="1">
      <c r="A17" s="25">
        <v>16</v>
      </c>
      <c r="B17" s="26">
        <v>223</v>
      </c>
      <c r="C17" s="21" t="s">
        <v>52</v>
      </c>
      <c r="D17" s="13">
        <v>1.375</v>
      </c>
      <c r="E17" s="17">
        <v>1.6916666666666671</v>
      </c>
      <c r="F17" s="14">
        <v>0.31666666666666682</v>
      </c>
    </row>
    <row r="18" spans="1:6" ht="13.5" customHeight="1">
      <c r="A18" s="24"/>
      <c r="B18" s="24"/>
      <c r="C18" s="24"/>
      <c r="D18" s="24"/>
      <c r="E18" s="24"/>
      <c r="F18" s="24"/>
    </row>
    <row r="19" spans="1:6" ht="18" customHeight="1">
      <c r="A19" s="24"/>
      <c r="B19" s="24"/>
      <c r="C19" s="21" t="s">
        <v>59</v>
      </c>
      <c r="D19" s="24"/>
      <c r="E19" s="24"/>
      <c r="F19" s="24"/>
    </row>
    <row r="20" spans="1:6" ht="36" customHeight="1">
      <c r="A20" s="25">
        <v>1</v>
      </c>
      <c r="B20" s="26">
        <v>111</v>
      </c>
      <c r="C20" s="21" t="s">
        <v>15</v>
      </c>
      <c r="D20" s="13">
        <v>1.375</v>
      </c>
      <c r="E20" s="13">
        <v>1.490243055555555</v>
      </c>
      <c r="F20" s="14">
        <v>0.1152430555555555</v>
      </c>
    </row>
    <row r="21" spans="1:6" ht="18.75" customHeight="1">
      <c r="A21" s="25">
        <v>2</v>
      </c>
      <c r="B21" s="26">
        <v>129</v>
      </c>
      <c r="C21" s="21" t="s">
        <v>18</v>
      </c>
      <c r="D21" s="13">
        <v>1.375</v>
      </c>
      <c r="E21" s="13">
        <v>1.5189467592592589</v>
      </c>
      <c r="F21" s="14">
        <v>0.14394675925925929</v>
      </c>
    </row>
    <row r="22" spans="1:6" ht="18.75" customHeight="1">
      <c r="A22" s="25">
        <v>3</v>
      </c>
      <c r="B22" s="26">
        <v>131</v>
      </c>
      <c r="C22" s="21" t="s">
        <v>20</v>
      </c>
      <c r="D22" s="13">
        <v>1.375</v>
      </c>
      <c r="E22" s="13">
        <v>1.522905092592592</v>
      </c>
      <c r="F22" s="14">
        <v>0.14790509259259249</v>
      </c>
    </row>
    <row r="23" spans="1:6" ht="18.75" customHeight="1">
      <c r="A23" s="25">
        <v>4</v>
      </c>
      <c r="B23" s="26">
        <v>135</v>
      </c>
      <c r="C23" s="21" t="s">
        <v>21</v>
      </c>
      <c r="D23" s="13">
        <v>1.375</v>
      </c>
      <c r="E23" s="13">
        <v>1.5319328703703701</v>
      </c>
      <c r="F23" s="14">
        <v>0.1569328703703704</v>
      </c>
    </row>
    <row r="24" spans="1:6" ht="18.75" customHeight="1">
      <c r="A24" s="25">
        <v>5</v>
      </c>
      <c r="B24" s="26">
        <v>126</v>
      </c>
      <c r="C24" s="21" t="s">
        <v>23</v>
      </c>
      <c r="D24" s="13">
        <v>1.375</v>
      </c>
      <c r="E24" s="13">
        <v>1.5472222222222221</v>
      </c>
      <c r="F24" s="14">
        <v>0.17222222222222219</v>
      </c>
    </row>
    <row r="25" spans="1:6" ht="18.75" customHeight="1">
      <c r="A25" s="25">
        <v>6</v>
      </c>
      <c r="B25" s="26">
        <v>123</v>
      </c>
      <c r="C25" s="21" t="s">
        <v>60</v>
      </c>
      <c r="D25" s="13">
        <v>1.375</v>
      </c>
      <c r="E25" s="13">
        <v>1.5355902777777779</v>
      </c>
      <c r="F25" s="14">
        <v>0.16059027777777779</v>
      </c>
    </row>
    <row r="26" spans="1:6" ht="18.75" customHeight="1">
      <c r="A26" s="25">
        <v>7</v>
      </c>
      <c r="B26" s="26">
        <v>133</v>
      </c>
      <c r="C26" s="21" t="s">
        <v>27</v>
      </c>
      <c r="D26" s="13">
        <v>1.375</v>
      </c>
      <c r="E26" s="13">
        <v>1.5631365740740739</v>
      </c>
      <c r="F26" s="14">
        <v>0.188136574074074</v>
      </c>
    </row>
    <row r="27" spans="1:6" ht="18.75" customHeight="1">
      <c r="A27" s="25">
        <v>8</v>
      </c>
      <c r="B27" s="26">
        <v>138</v>
      </c>
      <c r="C27" s="21" t="s">
        <v>28</v>
      </c>
      <c r="D27" s="13">
        <v>1.375</v>
      </c>
      <c r="E27" s="13">
        <v>1.540972222222222</v>
      </c>
      <c r="F27" s="14">
        <v>0.16597222222222219</v>
      </c>
    </row>
    <row r="28" spans="1:6" ht="18.75" customHeight="1">
      <c r="A28" s="25">
        <v>9</v>
      </c>
      <c r="B28" s="26">
        <v>132</v>
      </c>
      <c r="C28" s="21" t="s">
        <v>29</v>
      </c>
      <c r="D28" s="13">
        <v>1.375</v>
      </c>
      <c r="E28" s="13">
        <v>1.5598611111111109</v>
      </c>
      <c r="F28" s="14">
        <v>0.18486111111111109</v>
      </c>
    </row>
    <row r="29" spans="1:6" ht="18.75" customHeight="1">
      <c r="A29" s="25">
        <v>10</v>
      </c>
      <c r="B29" s="26">
        <v>139</v>
      </c>
      <c r="C29" s="21" t="s">
        <v>32</v>
      </c>
      <c r="D29" s="13">
        <v>1.375</v>
      </c>
      <c r="E29" s="13">
        <v>1.632638888888889</v>
      </c>
      <c r="F29" s="14">
        <v>0.25763888888888892</v>
      </c>
    </row>
    <row r="30" spans="1:6" ht="36" customHeight="1">
      <c r="A30" s="25">
        <v>11</v>
      </c>
      <c r="B30" s="26">
        <v>217</v>
      </c>
      <c r="C30" s="21" t="s">
        <v>35</v>
      </c>
      <c r="D30" s="13">
        <v>1.375</v>
      </c>
      <c r="E30" s="13">
        <v>1.5848726851851851</v>
      </c>
      <c r="F30" s="14">
        <v>0.2098726851851852</v>
      </c>
    </row>
    <row r="31" spans="1:6" ht="18.75" customHeight="1">
      <c r="A31" s="25">
        <v>12</v>
      </c>
      <c r="B31" s="26">
        <v>113</v>
      </c>
      <c r="C31" s="21" t="s">
        <v>36</v>
      </c>
      <c r="D31" s="13">
        <v>1.375</v>
      </c>
      <c r="E31" s="13">
        <v>1.5848726851851851</v>
      </c>
      <c r="F31" s="14">
        <v>0.2098726851851852</v>
      </c>
    </row>
    <row r="32" spans="1:6" ht="18.75" customHeight="1">
      <c r="A32" s="25">
        <v>13</v>
      </c>
      <c r="B32" s="26">
        <v>119</v>
      </c>
      <c r="C32" s="21" t="s">
        <v>38</v>
      </c>
      <c r="D32" s="13">
        <v>1.375</v>
      </c>
      <c r="E32" s="13">
        <v>1.583333333333333</v>
      </c>
      <c r="F32" s="14">
        <v>0.2083333333333334</v>
      </c>
    </row>
    <row r="33" spans="1:6" ht="18.75" customHeight="1">
      <c r="A33" s="25">
        <v>14</v>
      </c>
      <c r="B33" s="26">
        <v>120</v>
      </c>
      <c r="C33" s="21" t="s">
        <v>39</v>
      </c>
      <c r="D33" s="13">
        <v>1.375</v>
      </c>
      <c r="E33" s="13">
        <v>1.583333333333333</v>
      </c>
      <c r="F33" s="14">
        <v>0.2083333333333334</v>
      </c>
    </row>
    <row r="34" spans="1:6" ht="18.75" customHeight="1">
      <c r="A34" s="25">
        <v>15</v>
      </c>
      <c r="B34" s="26">
        <v>122</v>
      </c>
      <c r="C34" s="21" t="s">
        <v>41</v>
      </c>
      <c r="D34" s="13">
        <v>1.375</v>
      </c>
      <c r="E34" s="13">
        <v>1.592418981481482</v>
      </c>
      <c r="F34" s="14">
        <v>0.21741898148148139</v>
      </c>
    </row>
    <row r="35" spans="1:6" ht="18.75" customHeight="1">
      <c r="A35" s="25">
        <v>16</v>
      </c>
      <c r="B35" s="26">
        <v>130</v>
      </c>
      <c r="C35" s="21" t="s">
        <v>42</v>
      </c>
      <c r="D35" s="13">
        <v>1.375</v>
      </c>
      <c r="E35" s="13">
        <v>1.6159722222222219</v>
      </c>
      <c r="F35" s="14">
        <v>0.24097222222222231</v>
      </c>
    </row>
    <row r="36" spans="1:6" ht="18.75" customHeight="1">
      <c r="A36" s="25">
        <v>17</v>
      </c>
      <c r="B36" s="26">
        <v>127</v>
      </c>
      <c r="C36" s="21" t="s">
        <v>43</v>
      </c>
      <c r="D36" s="13">
        <v>1.375</v>
      </c>
      <c r="E36" s="13">
        <v>1.6159722222222219</v>
      </c>
      <c r="F36" s="14">
        <v>0.24097222222222231</v>
      </c>
    </row>
    <row r="37" spans="1:6" ht="18.75" customHeight="1">
      <c r="A37" s="25">
        <v>18</v>
      </c>
      <c r="B37" s="26">
        <v>128</v>
      </c>
      <c r="C37" s="21" t="s">
        <v>44</v>
      </c>
      <c r="D37" s="13">
        <v>1.375</v>
      </c>
      <c r="E37" s="13">
        <v>1.6159722222222219</v>
      </c>
      <c r="F37" s="14">
        <v>0.24097222222222231</v>
      </c>
    </row>
    <row r="38" spans="1:6" ht="36" customHeight="1">
      <c r="A38" s="25">
        <v>19</v>
      </c>
      <c r="B38" s="26">
        <v>114</v>
      </c>
      <c r="C38" s="21" t="s">
        <v>45</v>
      </c>
      <c r="D38" s="13">
        <v>1.375</v>
      </c>
      <c r="E38" s="13">
        <v>1.6222800925925931</v>
      </c>
      <c r="F38" s="14">
        <v>0.24728009259259251</v>
      </c>
    </row>
    <row r="39" spans="1:6" ht="18.75" customHeight="1">
      <c r="A39" s="25">
        <v>20</v>
      </c>
      <c r="B39" s="26">
        <v>141</v>
      </c>
      <c r="C39" s="21" t="s">
        <v>49</v>
      </c>
      <c r="D39" s="13">
        <v>1.375</v>
      </c>
      <c r="E39" s="13">
        <v>1.6314236111111109</v>
      </c>
      <c r="F39" s="14">
        <v>0.25642361111111112</v>
      </c>
    </row>
    <row r="40" spans="1:6" ht="18.75" customHeight="1">
      <c r="A40" s="25">
        <v>21</v>
      </c>
      <c r="B40" s="26">
        <v>144</v>
      </c>
      <c r="C40" s="21" t="s">
        <v>50</v>
      </c>
      <c r="D40" s="13">
        <v>1.375</v>
      </c>
      <c r="E40" s="13">
        <v>1.632638888888889</v>
      </c>
      <c r="F40" s="14">
        <v>0.25763888888888892</v>
      </c>
    </row>
    <row r="41" spans="1:6" ht="18.75" customHeight="1">
      <c r="A41" s="19" t="s">
        <v>61</v>
      </c>
      <c r="B41" s="26">
        <v>142</v>
      </c>
      <c r="C41" s="21" t="s">
        <v>51</v>
      </c>
      <c r="D41" s="13">
        <v>1.375</v>
      </c>
      <c r="E41" s="13">
        <v>1.632638888888889</v>
      </c>
      <c r="F41" s="14">
        <v>0.25763888888888892</v>
      </c>
    </row>
    <row r="42" spans="1:6" ht="36" customHeight="1">
      <c r="A42" s="25">
        <v>23</v>
      </c>
      <c r="B42" s="26">
        <v>140</v>
      </c>
      <c r="C42" s="21" t="s">
        <v>54</v>
      </c>
      <c r="D42" s="13">
        <v>1.375</v>
      </c>
      <c r="E42" s="17">
        <v>1.6916666666666671</v>
      </c>
      <c r="F42" s="14">
        <v>0.31666666666666682</v>
      </c>
    </row>
    <row r="43" spans="1:6" ht="18.75" customHeight="1">
      <c r="A43" s="25">
        <v>24</v>
      </c>
      <c r="B43" s="26">
        <v>115</v>
      </c>
      <c r="C43" s="21" t="s">
        <v>55</v>
      </c>
      <c r="D43" s="13">
        <v>1.375</v>
      </c>
      <c r="E43" s="17">
        <v>1.685416666666667</v>
      </c>
      <c r="F43" s="14">
        <v>0.31041666666666667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5"/>
  <sheetViews>
    <sheetView showGridLines="0" workbookViewId="0"/>
  </sheetViews>
  <sheetFormatPr baseColWidth="10" defaultColWidth="10.85546875" defaultRowHeight="15.4" customHeight="1"/>
  <cols>
    <col min="1" max="2" width="10.85546875" style="1" customWidth="1"/>
    <col min="3" max="3" width="23" style="1" customWidth="1"/>
    <col min="4" max="4" width="20" style="1" customWidth="1"/>
    <col min="5" max="5" width="23" style="1" customWidth="1"/>
    <col min="6" max="7" width="10.85546875" style="1" customWidth="1"/>
    <col min="8" max="16384" width="10.85546875" style="1"/>
  </cols>
  <sheetData>
    <row r="1" spans="1:6" ht="18.75" customHeight="1">
      <c r="A1" s="23"/>
      <c r="B1" s="19" t="s">
        <v>58</v>
      </c>
      <c r="C1" s="23"/>
      <c r="D1" s="23"/>
      <c r="E1" s="23"/>
      <c r="F1" s="23"/>
    </row>
    <row r="2" spans="1:6" ht="18.75" customHeight="1">
      <c r="A2" s="25">
        <v>1</v>
      </c>
      <c r="B2" s="26">
        <v>230</v>
      </c>
      <c r="C2" s="21" t="s">
        <v>17</v>
      </c>
      <c r="D2" s="13">
        <v>1.375</v>
      </c>
      <c r="E2" s="13">
        <v>1.5335185185185189</v>
      </c>
      <c r="F2" s="14">
        <v>0.1585185185185185</v>
      </c>
    </row>
    <row r="3" spans="1:6" ht="18.75" customHeight="1">
      <c r="A3" s="25">
        <v>2</v>
      </c>
      <c r="B3" s="26">
        <v>211</v>
      </c>
      <c r="C3" s="21" t="s">
        <v>22</v>
      </c>
      <c r="D3" s="13">
        <v>1.375</v>
      </c>
      <c r="E3" s="13">
        <v>1.546608796296296</v>
      </c>
      <c r="F3" s="14">
        <v>0.1716087962962963</v>
      </c>
    </row>
    <row r="4" spans="1:6" ht="18.75" customHeight="1">
      <c r="A4" s="25">
        <v>3</v>
      </c>
      <c r="B4" s="26">
        <v>218</v>
      </c>
      <c r="C4" s="21" t="s">
        <v>19</v>
      </c>
      <c r="D4" s="13">
        <v>1.375</v>
      </c>
      <c r="E4" s="13">
        <v>1.5575000000000001</v>
      </c>
      <c r="F4" s="14">
        <v>0.1825</v>
      </c>
    </row>
    <row r="5" spans="1:6" ht="18.75" customHeight="1">
      <c r="A5" s="25">
        <v>4</v>
      </c>
      <c r="B5" s="26">
        <v>136</v>
      </c>
      <c r="C5" s="21" t="s">
        <v>25</v>
      </c>
      <c r="D5" s="13">
        <v>1.375</v>
      </c>
      <c r="E5" s="13">
        <v>1.564849537037037</v>
      </c>
      <c r="F5" s="14">
        <v>0.18984953703703711</v>
      </c>
    </row>
    <row r="6" spans="1:6" ht="18.75" customHeight="1">
      <c r="A6" s="25">
        <v>5</v>
      </c>
      <c r="B6" s="26">
        <v>213</v>
      </c>
      <c r="C6" s="21" t="s">
        <v>33</v>
      </c>
      <c r="D6" s="13">
        <v>1.375</v>
      </c>
      <c r="E6" s="13">
        <v>1.574444444444445</v>
      </c>
      <c r="F6" s="14">
        <v>0.19944444444444451</v>
      </c>
    </row>
    <row r="7" spans="1:6" ht="36" customHeight="1">
      <c r="A7" s="25">
        <v>6</v>
      </c>
      <c r="B7" s="26">
        <v>219</v>
      </c>
      <c r="C7" s="21" t="s">
        <v>26</v>
      </c>
      <c r="D7" s="13">
        <v>1.375</v>
      </c>
      <c r="E7" s="13">
        <v>1.5786458333333331</v>
      </c>
      <c r="F7" s="14">
        <v>0.2036458333333333</v>
      </c>
    </row>
    <row r="8" spans="1:6" ht="18.75" customHeight="1">
      <c r="A8" s="25">
        <v>7</v>
      </c>
      <c r="B8" s="26">
        <v>220</v>
      </c>
      <c r="C8" s="21" t="s">
        <v>30</v>
      </c>
      <c r="D8" s="13">
        <v>1.375</v>
      </c>
      <c r="E8" s="13">
        <v>1.582094907407408</v>
      </c>
      <c r="F8" s="14">
        <v>0.20709490740740741</v>
      </c>
    </row>
    <row r="9" spans="1:6" ht="18.75" customHeight="1">
      <c r="A9" s="25">
        <v>8</v>
      </c>
      <c r="B9" s="26">
        <v>231</v>
      </c>
      <c r="C9" s="21" t="s">
        <v>40</v>
      </c>
      <c r="D9" s="13">
        <v>1.375</v>
      </c>
      <c r="E9" s="13">
        <v>1.604166666666667</v>
      </c>
      <c r="F9" s="14">
        <v>0.2291666666666666</v>
      </c>
    </row>
    <row r="10" spans="1:6" ht="36" customHeight="1">
      <c r="A10" s="25">
        <v>9</v>
      </c>
      <c r="B10" s="26">
        <v>212</v>
      </c>
      <c r="C10" s="21" t="s">
        <v>31</v>
      </c>
      <c r="D10" s="13">
        <v>1.375</v>
      </c>
      <c r="E10" s="13">
        <v>1.61255787037037</v>
      </c>
      <c r="F10" s="14">
        <v>0.23755787037037041</v>
      </c>
    </row>
    <row r="11" spans="1:6" ht="18.75" customHeight="1">
      <c r="A11" s="25">
        <v>10</v>
      </c>
      <c r="B11" s="26">
        <v>214</v>
      </c>
      <c r="C11" s="21" t="s">
        <v>37</v>
      </c>
      <c r="D11" s="13">
        <v>1.375</v>
      </c>
      <c r="E11" s="13">
        <v>1.62931712962963</v>
      </c>
      <c r="F11" s="14">
        <v>0.2543171296296296</v>
      </c>
    </row>
    <row r="12" spans="1:6" ht="18.75" customHeight="1">
      <c r="A12" s="25">
        <v>11</v>
      </c>
      <c r="B12" s="26">
        <v>215</v>
      </c>
      <c r="C12" s="21" t="s">
        <v>34</v>
      </c>
      <c r="D12" s="13">
        <v>1.375</v>
      </c>
      <c r="E12" s="13">
        <v>1.647430555555556</v>
      </c>
      <c r="F12" s="14">
        <v>0.27243055555555562</v>
      </c>
    </row>
    <row r="13" spans="1:6" ht="18.75" customHeight="1">
      <c r="A13" s="25">
        <v>12</v>
      </c>
      <c r="B13" s="26">
        <v>227</v>
      </c>
      <c r="C13" s="21" t="s">
        <v>47</v>
      </c>
      <c r="D13" s="13">
        <v>1.375</v>
      </c>
      <c r="E13" s="13">
        <v>1.661192129629629</v>
      </c>
      <c r="F13" s="14">
        <v>0.28619212962962959</v>
      </c>
    </row>
    <row r="14" spans="1:6" ht="18.75" customHeight="1">
      <c r="A14" s="25">
        <v>13</v>
      </c>
      <c r="B14" s="26">
        <v>224</v>
      </c>
      <c r="C14" s="21" t="s">
        <v>48</v>
      </c>
      <c r="D14" s="13">
        <v>1.375</v>
      </c>
      <c r="E14" s="13">
        <v>1.6648495370370371</v>
      </c>
      <c r="F14" s="14">
        <v>0.28984953703703698</v>
      </c>
    </row>
    <row r="15" spans="1:6" ht="18.75" customHeight="1">
      <c r="A15" s="25">
        <v>14</v>
      </c>
      <c r="B15" s="26">
        <v>216</v>
      </c>
      <c r="C15" s="21" t="s">
        <v>46</v>
      </c>
      <c r="D15" s="13">
        <v>1.375</v>
      </c>
      <c r="E15" s="13">
        <v>1.705046296296296</v>
      </c>
      <c r="F15" s="14">
        <v>0.33004629629629623</v>
      </c>
    </row>
    <row r="16" spans="1:6" ht="36" customHeight="1">
      <c r="A16" s="25">
        <v>15</v>
      </c>
      <c r="B16" s="26">
        <v>223</v>
      </c>
      <c r="C16" s="21" t="s">
        <v>52</v>
      </c>
      <c r="D16" s="13">
        <v>1.375</v>
      </c>
      <c r="E16" s="17">
        <v>1.7356018518518519</v>
      </c>
      <c r="F16" s="14">
        <v>0.36060185185185178</v>
      </c>
    </row>
    <row r="17" spans="1:6" ht="56.25" customHeight="1">
      <c r="A17" s="25">
        <v>16</v>
      </c>
      <c r="B17" s="26">
        <v>225</v>
      </c>
      <c r="C17" s="21" t="s">
        <v>56</v>
      </c>
      <c r="D17" s="13">
        <v>1.375</v>
      </c>
      <c r="E17" s="17">
        <v>1.736018518518518</v>
      </c>
      <c r="F17" s="14">
        <v>0.36101851851851852</v>
      </c>
    </row>
    <row r="18" spans="1:6" ht="13.5" customHeight="1">
      <c r="A18" s="24"/>
      <c r="B18" s="24"/>
      <c r="C18" s="24"/>
      <c r="D18" s="24"/>
      <c r="E18" s="24"/>
      <c r="F18" s="24"/>
    </row>
    <row r="19" spans="1:6" ht="18.75" customHeight="1">
      <c r="A19" s="23"/>
      <c r="B19" s="23"/>
      <c r="C19" s="21" t="s">
        <v>59</v>
      </c>
      <c r="D19" s="23"/>
      <c r="E19" s="23"/>
      <c r="F19" s="23"/>
    </row>
    <row r="20" spans="1:6" ht="36" customHeight="1">
      <c r="A20" s="25">
        <v>1</v>
      </c>
      <c r="B20" s="26">
        <v>111</v>
      </c>
      <c r="C20" s="21" t="s">
        <v>15</v>
      </c>
      <c r="D20" s="13">
        <v>1.375</v>
      </c>
      <c r="E20" s="13">
        <v>1.4986111111111109</v>
      </c>
      <c r="F20" s="14">
        <v>0.1236111111111111</v>
      </c>
    </row>
    <row r="21" spans="1:6" ht="18.75" customHeight="1">
      <c r="A21" s="25">
        <v>2</v>
      </c>
      <c r="B21" s="26">
        <v>125</v>
      </c>
      <c r="C21" s="21" t="s">
        <v>57</v>
      </c>
      <c r="D21" s="13">
        <v>1.375</v>
      </c>
      <c r="E21" s="17">
        <v>1.5335185185185189</v>
      </c>
      <c r="F21" s="14">
        <v>0.1585185185185185</v>
      </c>
    </row>
    <row r="22" spans="1:6" ht="18.75" customHeight="1">
      <c r="A22" s="25">
        <v>3</v>
      </c>
      <c r="B22" s="26">
        <v>138</v>
      </c>
      <c r="C22" s="21" t="s">
        <v>28</v>
      </c>
      <c r="D22" s="13">
        <v>1.375</v>
      </c>
      <c r="E22" s="13">
        <v>1.5492476851851851</v>
      </c>
      <c r="F22" s="14">
        <v>0.17424768518518521</v>
      </c>
    </row>
    <row r="23" spans="1:6" ht="18.75" customHeight="1">
      <c r="A23" s="25">
        <v>4</v>
      </c>
      <c r="B23" s="26">
        <v>129</v>
      </c>
      <c r="C23" s="21" t="s">
        <v>18</v>
      </c>
      <c r="D23" s="13">
        <v>1.375</v>
      </c>
      <c r="E23" s="13">
        <v>1.5542245370370369</v>
      </c>
      <c r="F23" s="14">
        <v>0.179224537037037</v>
      </c>
    </row>
    <row r="24" spans="1:6" ht="36" customHeight="1">
      <c r="A24" s="25">
        <v>5</v>
      </c>
      <c r="B24" s="26">
        <v>131</v>
      </c>
      <c r="C24" s="21" t="s">
        <v>20</v>
      </c>
      <c r="D24" s="13">
        <v>1.375</v>
      </c>
      <c r="E24" s="13">
        <v>1.5575000000000001</v>
      </c>
      <c r="F24" s="14">
        <v>0.1825</v>
      </c>
    </row>
    <row r="25" spans="1:6" ht="36" customHeight="1">
      <c r="A25" s="25">
        <v>6</v>
      </c>
      <c r="B25" s="26">
        <v>135</v>
      </c>
      <c r="C25" s="21" t="s">
        <v>21</v>
      </c>
      <c r="D25" s="13">
        <v>1.375</v>
      </c>
      <c r="E25" s="13">
        <v>1.5585185185185191</v>
      </c>
      <c r="F25" s="14">
        <v>0.1835185185185185</v>
      </c>
    </row>
    <row r="26" spans="1:6" ht="18.75" customHeight="1">
      <c r="A26" s="25">
        <v>7</v>
      </c>
      <c r="B26" s="26">
        <v>133</v>
      </c>
      <c r="C26" s="21" t="s">
        <v>27</v>
      </c>
      <c r="D26" s="13">
        <v>1.375</v>
      </c>
      <c r="E26" s="13">
        <v>1.5786458333333331</v>
      </c>
      <c r="F26" s="14">
        <v>0.2036458333333333</v>
      </c>
    </row>
    <row r="27" spans="1:6" ht="18.75" customHeight="1">
      <c r="A27" s="25">
        <v>8</v>
      </c>
      <c r="B27" s="26">
        <v>126</v>
      </c>
      <c r="C27" s="21" t="s">
        <v>23</v>
      </c>
      <c r="D27" s="13">
        <v>1.375</v>
      </c>
      <c r="E27" s="13">
        <v>1.582094907407408</v>
      </c>
      <c r="F27" s="14">
        <v>0.20709490740740741</v>
      </c>
    </row>
    <row r="28" spans="1:6" ht="18.75" customHeight="1">
      <c r="A28" s="25">
        <v>9</v>
      </c>
      <c r="B28" s="26">
        <v>123</v>
      </c>
      <c r="C28" s="21" t="s">
        <v>60</v>
      </c>
      <c r="D28" s="13">
        <v>1.375</v>
      </c>
      <c r="E28" s="13">
        <v>1.5983217592592589</v>
      </c>
      <c r="F28" s="14">
        <v>0.22332175925925921</v>
      </c>
    </row>
    <row r="29" spans="1:6" ht="18.75" customHeight="1">
      <c r="A29" s="25">
        <v>10</v>
      </c>
      <c r="B29" s="26">
        <v>139</v>
      </c>
      <c r="C29" s="21" t="s">
        <v>32</v>
      </c>
      <c r="D29" s="13">
        <v>1.375</v>
      </c>
      <c r="E29" s="13">
        <v>1.59837962962963</v>
      </c>
      <c r="F29" s="14">
        <v>0.22337962962962959</v>
      </c>
    </row>
    <row r="30" spans="1:6" ht="36" customHeight="1">
      <c r="A30" s="25">
        <v>11</v>
      </c>
      <c r="B30" s="26">
        <v>113</v>
      </c>
      <c r="C30" s="21" t="s">
        <v>36</v>
      </c>
      <c r="D30" s="13">
        <v>1.375</v>
      </c>
      <c r="E30" s="13">
        <v>1.608888888888889</v>
      </c>
      <c r="F30" s="14">
        <v>0.2338888888888889</v>
      </c>
    </row>
    <row r="31" spans="1:6" ht="18.75" customHeight="1">
      <c r="A31" s="25">
        <v>12</v>
      </c>
      <c r="B31" s="26">
        <v>132</v>
      </c>
      <c r="C31" s="21" t="s">
        <v>29</v>
      </c>
      <c r="D31" s="13">
        <v>1.375</v>
      </c>
      <c r="E31" s="13">
        <v>1.6116898148148151</v>
      </c>
      <c r="F31" s="14">
        <v>0.2366898148148148</v>
      </c>
    </row>
    <row r="32" spans="1:6" ht="18.75" customHeight="1">
      <c r="A32" s="25">
        <v>13</v>
      </c>
      <c r="B32" s="26">
        <v>122</v>
      </c>
      <c r="C32" s="21" t="s">
        <v>41</v>
      </c>
      <c r="D32" s="13">
        <v>1.375</v>
      </c>
      <c r="E32" s="13">
        <v>1.627777777777778</v>
      </c>
      <c r="F32" s="14">
        <v>0.25277777777777782</v>
      </c>
    </row>
    <row r="33" spans="1:6" ht="18.75" customHeight="1">
      <c r="A33" s="25">
        <v>14</v>
      </c>
      <c r="B33" s="26">
        <v>119</v>
      </c>
      <c r="C33" s="21" t="s">
        <v>38</v>
      </c>
      <c r="D33" s="13">
        <v>1.375</v>
      </c>
      <c r="E33" s="13">
        <v>1.62931712962963</v>
      </c>
      <c r="F33" s="14">
        <v>0.2543171296296296</v>
      </c>
    </row>
    <row r="34" spans="1:6" ht="18.75" customHeight="1">
      <c r="A34" s="25">
        <v>15</v>
      </c>
      <c r="B34" s="26">
        <v>120</v>
      </c>
      <c r="C34" s="21" t="s">
        <v>39</v>
      </c>
      <c r="D34" s="13">
        <v>1.375</v>
      </c>
      <c r="E34" s="13">
        <v>1.62931712962963</v>
      </c>
      <c r="F34" s="14">
        <v>0.2543171296296296</v>
      </c>
    </row>
    <row r="35" spans="1:6" ht="36" customHeight="1">
      <c r="A35" s="25">
        <v>16</v>
      </c>
      <c r="B35" s="26">
        <v>217</v>
      </c>
      <c r="C35" s="21" t="s">
        <v>35</v>
      </c>
      <c r="D35" s="13">
        <v>1.375</v>
      </c>
      <c r="E35" s="13">
        <v>1.647430555555556</v>
      </c>
      <c r="F35" s="14">
        <v>0.27243055555555562</v>
      </c>
    </row>
    <row r="36" spans="1:6" ht="18.75" customHeight="1">
      <c r="A36" s="25">
        <v>17</v>
      </c>
      <c r="B36" s="26">
        <v>127</v>
      </c>
      <c r="C36" s="21" t="s">
        <v>43</v>
      </c>
      <c r="D36" s="13">
        <v>1.375</v>
      </c>
      <c r="E36" s="13">
        <v>1.6554513888888891</v>
      </c>
      <c r="F36" s="14">
        <v>0.28045138888888888</v>
      </c>
    </row>
    <row r="37" spans="1:6" ht="18.75" customHeight="1">
      <c r="A37" s="25">
        <v>18</v>
      </c>
      <c r="B37" s="26">
        <v>128</v>
      </c>
      <c r="C37" s="21" t="s">
        <v>44</v>
      </c>
      <c r="D37" s="13">
        <v>1.375</v>
      </c>
      <c r="E37" s="13">
        <v>1.6554513888888891</v>
      </c>
      <c r="F37" s="14">
        <v>0.28045138888888888</v>
      </c>
    </row>
    <row r="38" spans="1:6" ht="18.75" customHeight="1">
      <c r="A38" s="25">
        <v>19</v>
      </c>
      <c r="B38" s="26">
        <v>144</v>
      </c>
      <c r="C38" s="21" t="s">
        <v>50</v>
      </c>
      <c r="D38" s="13">
        <v>1.375</v>
      </c>
      <c r="E38" s="13">
        <v>1.660289351851852</v>
      </c>
      <c r="F38" s="14">
        <v>0.28528935185185189</v>
      </c>
    </row>
    <row r="39" spans="1:6" ht="18.75" customHeight="1">
      <c r="A39" s="25">
        <v>20</v>
      </c>
      <c r="B39" s="26">
        <v>142</v>
      </c>
      <c r="C39" s="21" t="s">
        <v>51</v>
      </c>
      <c r="D39" s="13">
        <v>1.375</v>
      </c>
      <c r="E39" s="13">
        <v>1.660289351851852</v>
      </c>
      <c r="F39" s="14">
        <v>0.28528935185185189</v>
      </c>
    </row>
    <row r="40" spans="1:6" ht="18.75" customHeight="1">
      <c r="A40" s="25">
        <v>21</v>
      </c>
      <c r="B40" s="26">
        <v>141</v>
      </c>
      <c r="C40" s="21" t="s">
        <v>49</v>
      </c>
      <c r="D40" s="13">
        <v>1.375</v>
      </c>
      <c r="E40" s="13">
        <v>1.6648495370370371</v>
      </c>
      <c r="F40" s="14">
        <v>0.28984953703703698</v>
      </c>
    </row>
    <row r="41" spans="1:6" ht="36" customHeight="1">
      <c r="A41" s="25">
        <v>22</v>
      </c>
      <c r="B41" s="26">
        <v>130</v>
      </c>
      <c r="C41" s="21" t="s">
        <v>42</v>
      </c>
      <c r="D41" s="13">
        <v>1.375</v>
      </c>
      <c r="E41" s="13">
        <v>1.677071759259259</v>
      </c>
      <c r="F41" s="14">
        <v>0.30207175925925922</v>
      </c>
    </row>
    <row r="42" spans="1:6" ht="36" customHeight="1">
      <c r="A42" s="25">
        <v>23</v>
      </c>
      <c r="B42" s="26">
        <v>114</v>
      </c>
      <c r="C42" s="21" t="s">
        <v>45</v>
      </c>
      <c r="D42" s="13">
        <v>1.375</v>
      </c>
      <c r="E42" s="13">
        <v>1.6786111111111111</v>
      </c>
      <c r="F42" s="14">
        <v>0.30361111111111111</v>
      </c>
    </row>
    <row r="43" spans="1:6" ht="36" customHeight="1">
      <c r="A43" s="25">
        <v>24</v>
      </c>
      <c r="B43" s="26">
        <v>140</v>
      </c>
      <c r="C43" s="21" t="s">
        <v>54</v>
      </c>
      <c r="D43" s="13">
        <v>1.375</v>
      </c>
      <c r="E43" s="17">
        <v>1.7356018518518519</v>
      </c>
      <c r="F43" s="14">
        <v>0.36060185185185178</v>
      </c>
    </row>
    <row r="44" spans="1:6" ht="18.75" customHeight="1">
      <c r="A44" s="25">
        <v>25</v>
      </c>
      <c r="B44" s="26">
        <v>115</v>
      </c>
      <c r="C44" s="21" t="s">
        <v>55</v>
      </c>
      <c r="D44" s="13">
        <v>1.375</v>
      </c>
      <c r="E44" s="17">
        <v>1.7362500000000001</v>
      </c>
      <c r="F44" s="14">
        <v>0.36125000000000013</v>
      </c>
    </row>
    <row r="45" spans="1:6" ht="18.75" customHeight="1">
      <c r="A45" s="29"/>
      <c r="B45" s="30"/>
      <c r="C45" s="31"/>
      <c r="D45" s="30"/>
      <c r="E45" s="30"/>
      <c r="F45" s="30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45"/>
  <sheetViews>
    <sheetView showGridLines="0" workbookViewId="0">
      <pane xSplit="3" ySplit="2" topLeftCell="D36" activePane="bottomRight" state="frozen"/>
      <selection pane="topRight"/>
      <selection pane="bottomLeft"/>
      <selection pane="bottomRight" activeCell="D3" sqref="D3"/>
    </sheetView>
  </sheetViews>
  <sheetFormatPr baseColWidth="10" defaultColWidth="16.28515625" defaultRowHeight="15.4" customHeight="1"/>
  <cols>
    <col min="1" max="1" width="1.85546875" style="1" customWidth="1"/>
    <col min="2" max="2" width="8.28515625" style="1" customWidth="1"/>
    <col min="3" max="6" width="16.28515625" style="1" customWidth="1"/>
    <col min="7" max="7" width="24.85546875" style="1" customWidth="1"/>
    <col min="8" max="9" width="16.28515625" style="1" customWidth="1"/>
    <col min="10" max="16384" width="16.28515625" style="1"/>
  </cols>
  <sheetData>
    <row r="1" spans="2:8" ht="15.6" customHeight="1">
      <c r="B1" s="163" t="s">
        <v>62</v>
      </c>
      <c r="C1" s="163"/>
      <c r="D1" s="163"/>
      <c r="E1" s="163"/>
      <c r="F1" s="163"/>
      <c r="G1" s="163"/>
      <c r="H1" s="163"/>
    </row>
    <row r="2" spans="2:8" ht="13.7" customHeight="1">
      <c r="B2" s="32"/>
      <c r="C2" s="33" t="s">
        <v>63</v>
      </c>
      <c r="D2" s="33" t="s">
        <v>64</v>
      </c>
      <c r="E2" s="33" t="s">
        <v>65</v>
      </c>
      <c r="F2" s="33" t="s">
        <v>66</v>
      </c>
      <c r="G2" s="33" t="s">
        <v>67</v>
      </c>
      <c r="H2" s="33" t="s">
        <v>68</v>
      </c>
    </row>
    <row r="3" spans="2:8" ht="15.95" customHeight="1">
      <c r="B3" s="34" t="s">
        <v>16</v>
      </c>
      <c r="C3" s="35"/>
      <c r="D3" s="35"/>
      <c r="E3" s="35"/>
      <c r="F3" s="35"/>
      <c r="G3" s="35"/>
      <c r="H3" s="35"/>
    </row>
    <row r="4" spans="2:8" ht="17.45" customHeight="1">
      <c r="B4" s="36"/>
      <c r="C4" s="37" t="s">
        <v>16</v>
      </c>
      <c r="D4" s="38">
        <v>211</v>
      </c>
      <c r="E4" s="39" t="s">
        <v>22</v>
      </c>
      <c r="F4" s="40">
        <v>1.333333333333333</v>
      </c>
      <c r="G4" s="40">
        <v>1.562094907407408</v>
      </c>
      <c r="H4" s="41">
        <f>G4-F4</f>
        <v>0.22876157407407494</v>
      </c>
    </row>
    <row r="5" spans="2:8" ht="17.25" customHeight="1">
      <c r="B5" s="42"/>
      <c r="C5" s="43" t="s">
        <v>16</v>
      </c>
      <c r="D5" s="44">
        <v>230</v>
      </c>
      <c r="E5" s="45" t="s">
        <v>17</v>
      </c>
      <c r="F5" s="46">
        <v>1.333333333333333</v>
      </c>
      <c r="G5" s="46">
        <v>1.5738888888888889</v>
      </c>
      <c r="H5" s="47">
        <f>G5-F5</f>
        <v>0.24055555555555586</v>
      </c>
    </row>
    <row r="6" spans="2:8" ht="17.25" customHeight="1">
      <c r="B6" s="42"/>
      <c r="C6" s="43" t="s">
        <v>16</v>
      </c>
      <c r="D6" s="48">
        <v>136</v>
      </c>
      <c r="E6" s="45" t="s">
        <v>25</v>
      </c>
      <c r="F6" s="49">
        <v>1.333333333333333</v>
      </c>
      <c r="G6" s="49">
        <v>1.6055671296296301</v>
      </c>
      <c r="H6" s="50">
        <f>G6-F6</f>
        <v>0.27223379629629707</v>
      </c>
    </row>
    <row r="7" spans="2:8" ht="17.25" customHeight="1">
      <c r="B7" s="42"/>
      <c r="C7" s="43" t="s">
        <v>16</v>
      </c>
      <c r="D7" s="44">
        <v>218</v>
      </c>
      <c r="E7" s="45" t="s">
        <v>19</v>
      </c>
      <c r="F7" s="46">
        <v>1.333333333333333</v>
      </c>
      <c r="G7" s="46">
        <v>1.612314814814815</v>
      </c>
      <c r="H7" s="47">
        <f>G7-F7</f>
        <v>0.27898148148148194</v>
      </c>
    </row>
    <row r="8" spans="2:8" ht="17.25" customHeight="1">
      <c r="B8" s="42"/>
      <c r="C8" s="43" t="s">
        <v>16</v>
      </c>
      <c r="D8" s="48">
        <v>220</v>
      </c>
      <c r="E8" s="45" t="s">
        <v>30</v>
      </c>
      <c r="F8" s="49">
        <v>1.333333333333333</v>
      </c>
      <c r="G8" s="49">
        <v>1.6327314814814819</v>
      </c>
      <c r="H8" s="50">
        <f>G8-F8</f>
        <v>0.29939814814814891</v>
      </c>
    </row>
    <row r="9" spans="2:8" ht="28.35" customHeight="1">
      <c r="B9" s="42"/>
      <c r="C9" s="43" t="s">
        <v>16</v>
      </c>
      <c r="D9" s="44">
        <v>219</v>
      </c>
      <c r="E9" s="45" t="s">
        <v>26</v>
      </c>
      <c r="F9" s="46">
        <v>1.333333333333333</v>
      </c>
      <c r="G9" s="46">
        <v>45712.641724537039</v>
      </c>
      <c r="H9" s="47">
        <v>0.30839120370370371</v>
      </c>
    </row>
    <row r="10" spans="2:8" ht="17.25" customHeight="1">
      <c r="B10" s="42"/>
      <c r="C10" s="43" t="s">
        <v>16</v>
      </c>
      <c r="D10" s="48">
        <v>231</v>
      </c>
      <c r="E10" s="45" t="s">
        <v>40</v>
      </c>
      <c r="F10" s="49">
        <v>1.333333333333333</v>
      </c>
      <c r="G10" s="49">
        <v>1.658449074074074</v>
      </c>
      <c r="H10" s="50">
        <f t="shared" ref="H10:H16" si="0">G10-F10</f>
        <v>0.32511574074074101</v>
      </c>
    </row>
    <row r="11" spans="2:8" ht="17.25" customHeight="1">
      <c r="B11" s="42"/>
      <c r="C11" s="43" t="s">
        <v>16</v>
      </c>
      <c r="D11" s="44">
        <v>213</v>
      </c>
      <c r="E11" s="45" t="s">
        <v>33</v>
      </c>
      <c r="F11" s="46">
        <v>1.333333333333333</v>
      </c>
      <c r="G11" s="46">
        <v>1.673622685185185</v>
      </c>
      <c r="H11" s="47">
        <f t="shared" si="0"/>
        <v>0.34028935185185194</v>
      </c>
    </row>
    <row r="12" spans="2:8" ht="17.25" customHeight="1">
      <c r="B12" s="42"/>
      <c r="C12" s="43" t="s">
        <v>16</v>
      </c>
      <c r="D12" s="48">
        <v>214</v>
      </c>
      <c r="E12" s="45" t="s">
        <v>37</v>
      </c>
      <c r="F12" s="49">
        <v>1.333333333333333</v>
      </c>
      <c r="G12" s="49">
        <v>1.698171296296296</v>
      </c>
      <c r="H12" s="50">
        <f t="shared" si="0"/>
        <v>0.364837962962963</v>
      </c>
    </row>
    <row r="13" spans="2:8" ht="17.25" customHeight="1">
      <c r="B13" s="42"/>
      <c r="C13" s="43" t="s">
        <v>16</v>
      </c>
      <c r="D13" s="44">
        <v>212</v>
      </c>
      <c r="E13" s="45" t="s">
        <v>31</v>
      </c>
      <c r="F13" s="46">
        <v>1.333333333333333</v>
      </c>
      <c r="G13" s="46">
        <v>1.7112499999999999</v>
      </c>
      <c r="H13" s="47">
        <f t="shared" si="0"/>
        <v>0.3779166666666669</v>
      </c>
    </row>
    <row r="14" spans="2:8" ht="17.25" customHeight="1">
      <c r="B14" s="42"/>
      <c r="C14" s="43" t="s">
        <v>16</v>
      </c>
      <c r="D14" s="48">
        <v>216</v>
      </c>
      <c r="E14" s="45" t="s">
        <v>46</v>
      </c>
      <c r="F14" s="49">
        <v>1.333333333333333</v>
      </c>
      <c r="G14" s="49">
        <v>1.723217592592593</v>
      </c>
      <c r="H14" s="50">
        <f t="shared" si="0"/>
        <v>0.38988425925925996</v>
      </c>
    </row>
    <row r="15" spans="2:8" ht="17.25" customHeight="1">
      <c r="B15" s="42"/>
      <c r="C15" s="43" t="s">
        <v>16</v>
      </c>
      <c r="D15" s="44">
        <v>224</v>
      </c>
      <c r="E15" s="45" t="s">
        <v>48</v>
      </c>
      <c r="F15" s="46">
        <v>1.291666666666667</v>
      </c>
      <c r="G15" s="46">
        <v>1.7076388888888889</v>
      </c>
      <c r="H15" s="47">
        <f t="shared" si="0"/>
        <v>0.41597222222222197</v>
      </c>
    </row>
    <row r="16" spans="2:8" ht="17.25" customHeight="1">
      <c r="B16" s="42"/>
      <c r="C16" s="43" t="s">
        <v>16</v>
      </c>
      <c r="D16" s="48">
        <v>215</v>
      </c>
      <c r="E16" s="45" t="s">
        <v>34</v>
      </c>
      <c r="F16" s="49">
        <v>45714.333333333336</v>
      </c>
      <c r="G16" s="49">
        <v>45714.753680555557</v>
      </c>
      <c r="H16" s="50">
        <f t="shared" si="0"/>
        <v>0.42034722222160781</v>
      </c>
    </row>
    <row r="17" spans="2:8" ht="17.25" customHeight="1">
      <c r="B17" s="42"/>
      <c r="C17" s="43" t="s">
        <v>16</v>
      </c>
      <c r="D17" s="44">
        <v>227</v>
      </c>
      <c r="E17" s="45" t="s">
        <v>47</v>
      </c>
      <c r="F17" s="46">
        <v>1.333333333333333</v>
      </c>
      <c r="G17" s="46">
        <v>45714.765972222223</v>
      </c>
      <c r="H17" s="51">
        <v>0.43263888888888891</v>
      </c>
    </row>
    <row r="18" spans="2:8" ht="17.25" customHeight="1">
      <c r="B18" s="42"/>
      <c r="C18" s="43" t="s">
        <v>16</v>
      </c>
      <c r="D18" s="48">
        <v>223</v>
      </c>
      <c r="E18" s="45" t="s">
        <v>52</v>
      </c>
      <c r="F18" s="49">
        <v>1.291666666666667</v>
      </c>
      <c r="G18" s="52" t="s">
        <v>53</v>
      </c>
      <c r="H18" s="53" t="s">
        <v>53</v>
      </c>
    </row>
    <row r="19" spans="2:8" ht="18.95" customHeight="1">
      <c r="B19" s="54"/>
      <c r="C19" s="55" t="s">
        <v>16</v>
      </c>
      <c r="D19" s="56">
        <v>225</v>
      </c>
      <c r="E19" s="57" t="s">
        <v>56</v>
      </c>
      <c r="F19" s="58">
        <v>1.333333333333333</v>
      </c>
      <c r="G19" s="59" t="s">
        <v>53</v>
      </c>
      <c r="H19" s="60" t="s">
        <v>53</v>
      </c>
    </row>
    <row r="20" spans="2:8" ht="15.95" customHeight="1">
      <c r="B20" s="34" t="s">
        <v>14</v>
      </c>
      <c r="C20" s="35"/>
      <c r="D20" s="35"/>
      <c r="E20" s="35"/>
      <c r="F20" s="35"/>
      <c r="G20" s="35"/>
      <c r="H20" s="35"/>
    </row>
    <row r="21" spans="2:8" ht="28.5" customHeight="1">
      <c r="B21" s="36"/>
      <c r="C21" s="37" t="s">
        <v>14</v>
      </c>
      <c r="D21" s="61">
        <v>111</v>
      </c>
      <c r="E21" s="39" t="s">
        <v>15</v>
      </c>
      <c r="F21" s="62">
        <v>1.333333333333333</v>
      </c>
      <c r="G21" s="62">
        <v>1.516041666666667</v>
      </c>
      <c r="H21" s="63">
        <f>G21-F21</f>
        <v>0.18270833333333392</v>
      </c>
    </row>
    <row r="22" spans="2:8" ht="17.25" customHeight="1">
      <c r="B22" s="42"/>
      <c r="C22" s="43" t="s">
        <v>14</v>
      </c>
      <c r="D22" s="48">
        <v>138</v>
      </c>
      <c r="E22" s="45" t="s">
        <v>28</v>
      </c>
      <c r="F22" s="49">
        <v>1.333333333333333</v>
      </c>
      <c r="G22" s="49">
        <v>1.5942939814814809</v>
      </c>
      <c r="H22" s="50">
        <f>G22-F22</f>
        <v>0.2609606481481479</v>
      </c>
    </row>
    <row r="23" spans="2:8" ht="17.25" customHeight="1">
      <c r="B23" s="42"/>
      <c r="C23" s="43" t="s">
        <v>14</v>
      </c>
      <c r="D23" s="44">
        <v>123</v>
      </c>
      <c r="E23" s="45" t="s">
        <v>24</v>
      </c>
      <c r="F23" s="46">
        <v>1.333333333333333</v>
      </c>
      <c r="G23" s="46">
        <v>1.603356481481482</v>
      </c>
      <c r="H23" s="47">
        <f>G23-F23</f>
        <v>0.27002314814814898</v>
      </c>
    </row>
    <row r="24" spans="2:8" ht="17.25" customHeight="1">
      <c r="B24" s="42"/>
      <c r="C24" s="43" t="s">
        <v>14</v>
      </c>
      <c r="D24" s="48">
        <v>129</v>
      </c>
      <c r="E24" s="45" t="s">
        <v>18</v>
      </c>
      <c r="F24" s="49">
        <v>1.333333333333333</v>
      </c>
      <c r="G24" s="64">
        <v>45712.605567129627</v>
      </c>
      <c r="H24" s="50">
        <v>0.27223379629629629</v>
      </c>
    </row>
    <row r="25" spans="2:8" ht="17.25" customHeight="1">
      <c r="B25" s="42"/>
      <c r="C25" s="43" t="s">
        <v>14</v>
      </c>
      <c r="D25" s="44">
        <v>131</v>
      </c>
      <c r="E25" s="45" t="s">
        <v>20</v>
      </c>
      <c r="F25" s="46">
        <v>1.333333333333333</v>
      </c>
      <c r="G25" s="46">
        <v>1.612314814814815</v>
      </c>
      <c r="H25" s="47">
        <f t="shared" ref="H25:H39" si="1">G25-F25</f>
        <v>0.27898148148148194</v>
      </c>
    </row>
    <row r="26" spans="2:8" ht="17.25" customHeight="1">
      <c r="B26" s="42"/>
      <c r="C26" s="43" t="s">
        <v>14</v>
      </c>
      <c r="D26" s="48">
        <v>135</v>
      </c>
      <c r="E26" s="45" t="s">
        <v>21</v>
      </c>
      <c r="F26" s="49">
        <v>1.333333333333333</v>
      </c>
      <c r="G26" s="49">
        <v>1.612314814814815</v>
      </c>
      <c r="H26" s="50">
        <f t="shared" si="1"/>
        <v>0.27898148148148194</v>
      </c>
    </row>
    <row r="27" spans="2:8" ht="17.25" customHeight="1">
      <c r="B27" s="42"/>
      <c r="C27" s="43" t="s">
        <v>14</v>
      </c>
      <c r="D27" s="44">
        <v>133</v>
      </c>
      <c r="E27" s="45" t="s">
        <v>27</v>
      </c>
      <c r="F27" s="46">
        <v>1.333333333333333</v>
      </c>
      <c r="G27" s="46">
        <v>1.641724537037037</v>
      </c>
      <c r="H27" s="47">
        <f t="shared" si="1"/>
        <v>0.30839120370370399</v>
      </c>
    </row>
    <row r="28" spans="2:8" ht="17.25" customHeight="1">
      <c r="B28" s="42"/>
      <c r="C28" s="43" t="s">
        <v>14</v>
      </c>
      <c r="D28" s="48">
        <v>126</v>
      </c>
      <c r="E28" s="45" t="s">
        <v>23</v>
      </c>
      <c r="F28" s="49">
        <v>1.333333333333333</v>
      </c>
      <c r="G28" s="49">
        <v>1.6499421296296291</v>
      </c>
      <c r="H28" s="50">
        <f t="shared" si="1"/>
        <v>0.31660879629629601</v>
      </c>
    </row>
    <row r="29" spans="2:8" ht="17.25" customHeight="1">
      <c r="B29" s="42"/>
      <c r="C29" s="43" t="s">
        <v>14</v>
      </c>
      <c r="D29" s="44">
        <v>122</v>
      </c>
      <c r="E29" s="45" t="s">
        <v>41</v>
      </c>
      <c r="F29" s="46">
        <v>1.333333333333333</v>
      </c>
      <c r="G29" s="46">
        <v>1.6590740740740739</v>
      </c>
      <c r="H29" s="47">
        <f t="shared" si="1"/>
        <v>0.32574074074074089</v>
      </c>
    </row>
    <row r="30" spans="2:8" ht="17.25" customHeight="1">
      <c r="B30" s="42"/>
      <c r="C30" s="43" t="s">
        <v>14</v>
      </c>
      <c r="D30" s="48">
        <v>132</v>
      </c>
      <c r="E30" s="45" t="s">
        <v>29</v>
      </c>
      <c r="F30" s="49">
        <v>1.333333333333333</v>
      </c>
      <c r="G30" s="49">
        <v>1.672303240740741</v>
      </c>
      <c r="H30" s="50">
        <f t="shared" si="1"/>
        <v>0.33896990740740796</v>
      </c>
    </row>
    <row r="31" spans="2:8" ht="28.35" customHeight="1">
      <c r="B31" s="42"/>
      <c r="C31" s="43" t="s">
        <v>14</v>
      </c>
      <c r="D31" s="44">
        <v>113</v>
      </c>
      <c r="E31" s="45" t="s">
        <v>36</v>
      </c>
      <c r="F31" s="46">
        <v>1.333333333333333</v>
      </c>
      <c r="G31" s="46">
        <v>1.672303240740741</v>
      </c>
      <c r="H31" s="47">
        <f t="shared" si="1"/>
        <v>0.33896990740740796</v>
      </c>
    </row>
    <row r="32" spans="2:8" ht="17.25" customHeight="1">
      <c r="B32" s="42"/>
      <c r="C32" s="43" t="s">
        <v>14</v>
      </c>
      <c r="D32" s="48">
        <v>144</v>
      </c>
      <c r="E32" s="45" t="s">
        <v>50</v>
      </c>
      <c r="F32" s="49">
        <v>1.333333333333333</v>
      </c>
      <c r="G32" s="49">
        <v>1.6817476851851849</v>
      </c>
      <c r="H32" s="50">
        <f t="shared" si="1"/>
        <v>0.34841435185185188</v>
      </c>
    </row>
    <row r="33" spans="2:8" ht="17.25" customHeight="1">
      <c r="B33" s="42"/>
      <c r="C33" s="43" t="s">
        <v>14</v>
      </c>
      <c r="D33" s="44">
        <v>142</v>
      </c>
      <c r="E33" s="45" t="s">
        <v>51</v>
      </c>
      <c r="F33" s="46">
        <v>1.333333333333333</v>
      </c>
      <c r="G33" s="46">
        <v>1.6817476851851849</v>
      </c>
      <c r="H33" s="47">
        <f t="shared" si="1"/>
        <v>0.34841435185185188</v>
      </c>
    </row>
    <row r="34" spans="2:8" ht="17.25" customHeight="1">
      <c r="B34" s="42"/>
      <c r="C34" s="43" t="s">
        <v>14</v>
      </c>
      <c r="D34" s="48">
        <v>119</v>
      </c>
      <c r="E34" s="45" t="s">
        <v>38</v>
      </c>
      <c r="F34" s="49">
        <v>1.333333333333333</v>
      </c>
      <c r="G34" s="49">
        <v>1.698171296296296</v>
      </c>
      <c r="H34" s="50">
        <f t="shared" si="1"/>
        <v>0.364837962962963</v>
      </c>
    </row>
    <row r="35" spans="2:8" ht="17.25" customHeight="1">
      <c r="B35" s="42"/>
      <c r="C35" s="43" t="s">
        <v>14</v>
      </c>
      <c r="D35" s="44">
        <v>120</v>
      </c>
      <c r="E35" s="45" t="s">
        <v>39</v>
      </c>
      <c r="F35" s="46">
        <v>1.333333333333333</v>
      </c>
      <c r="G35" s="46">
        <v>1.698171296296296</v>
      </c>
      <c r="H35" s="47">
        <f t="shared" si="1"/>
        <v>0.364837962962963</v>
      </c>
    </row>
    <row r="36" spans="2:8" ht="28.35" customHeight="1">
      <c r="B36" s="42"/>
      <c r="C36" s="43" t="s">
        <v>14</v>
      </c>
      <c r="D36" s="48">
        <v>114</v>
      </c>
      <c r="E36" s="45" t="s">
        <v>45</v>
      </c>
      <c r="F36" s="49">
        <v>1.333333333333333</v>
      </c>
      <c r="G36" s="49">
        <v>1.704375</v>
      </c>
      <c r="H36" s="50">
        <f t="shared" si="1"/>
        <v>0.37104166666666694</v>
      </c>
    </row>
    <row r="37" spans="2:8" ht="17.25" customHeight="1">
      <c r="B37" s="42"/>
      <c r="C37" s="43" t="s">
        <v>14</v>
      </c>
      <c r="D37" s="44">
        <v>127</v>
      </c>
      <c r="E37" s="45" t="s">
        <v>43</v>
      </c>
      <c r="F37" s="46">
        <v>1.333333333333333</v>
      </c>
      <c r="G37" s="46">
        <v>1.726076388888889</v>
      </c>
      <c r="H37" s="47">
        <f t="shared" si="1"/>
        <v>0.392743055555556</v>
      </c>
    </row>
    <row r="38" spans="2:8" ht="17.25" customHeight="1">
      <c r="B38" s="42"/>
      <c r="C38" s="43" t="s">
        <v>14</v>
      </c>
      <c r="D38" s="48">
        <v>128</v>
      </c>
      <c r="E38" s="45" t="s">
        <v>44</v>
      </c>
      <c r="F38" s="49">
        <v>1.333333333333333</v>
      </c>
      <c r="G38" s="49">
        <v>1.726076388888889</v>
      </c>
      <c r="H38" s="50">
        <f t="shared" si="1"/>
        <v>0.392743055555556</v>
      </c>
    </row>
    <row r="39" spans="2:8" ht="17.25" customHeight="1">
      <c r="B39" s="42"/>
      <c r="C39" s="43" t="s">
        <v>14</v>
      </c>
      <c r="D39" s="44">
        <v>141</v>
      </c>
      <c r="E39" s="45" t="s">
        <v>49</v>
      </c>
      <c r="F39" s="46">
        <v>1.291666666666667</v>
      </c>
      <c r="G39" s="46">
        <v>1.7076967592592589</v>
      </c>
      <c r="H39" s="47">
        <f t="shared" si="1"/>
        <v>0.41603009259259194</v>
      </c>
    </row>
    <row r="40" spans="2:8" ht="19.350000000000001" customHeight="1">
      <c r="B40" s="42"/>
      <c r="C40" s="43" t="s">
        <v>14</v>
      </c>
      <c r="D40" s="48">
        <v>125</v>
      </c>
      <c r="E40" s="65" t="s">
        <v>57</v>
      </c>
      <c r="F40" s="49">
        <v>1.333333333333333</v>
      </c>
      <c r="G40" s="53" t="s">
        <v>53</v>
      </c>
      <c r="H40" s="53" t="s">
        <v>53</v>
      </c>
    </row>
    <row r="41" spans="2:8" ht="17.25" customHeight="1">
      <c r="B41" s="42"/>
      <c r="C41" s="43" t="s">
        <v>14</v>
      </c>
      <c r="D41" s="44">
        <v>139</v>
      </c>
      <c r="E41" s="45" t="s">
        <v>32</v>
      </c>
      <c r="F41" s="46">
        <v>1.333333333333333</v>
      </c>
      <c r="G41" s="46">
        <v>1.672303240740741</v>
      </c>
      <c r="H41" s="47">
        <v>0.3389699074074074</v>
      </c>
    </row>
    <row r="42" spans="2:8" ht="28.35" customHeight="1">
      <c r="B42" s="42"/>
      <c r="C42" s="43" t="s">
        <v>14</v>
      </c>
      <c r="D42" s="48">
        <v>217</v>
      </c>
      <c r="E42" s="45" t="s">
        <v>35</v>
      </c>
      <c r="F42" s="49">
        <v>45714.333333333336</v>
      </c>
      <c r="G42" s="66">
        <v>45714.765972222223</v>
      </c>
      <c r="H42" s="50">
        <f>G42-F42</f>
        <v>0.43263888888759539</v>
      </c>
    </row>
    <row r="43" spans="2:8" ht="17.25" customHeight="1">
      <c r="B43" s="42"/>
      <c r="C43" s="43" t="s">
        <v>14</v>
      </c>
      <c r="D43" s="44">
        <v>130</v>
      </c>
      <c r="E43" s="45" t="s">
        <v>42</v>
      </c>
      <c r="F43" s="46">
        <v>45714.333333333336</v>
      </c>
      <c r="G43" s="67">
        <v>45714.746134259258</v>
      </c>
      <c r="H43" s="47">
        <f>G43-F43</f>
        <v>0.41280092592205619</v>
      </c>
    </row>
    <row r="44" spans="2:8" ht="18.2" customHeight="1">
      <c r="B44" s="42"/>
      <c r="C44" s="43" t="s">
        <v>14</v>
      </c>
      <c r="D44" s="48">
        <v>140</v>
      </c>
      <c r="E44" s="65" t="s">
        <v>54</v>
      </c>
      <c r="F44" s="49">
        <v>1.333333333333333</v>
      </c>
      <c r="G44" s="52" t="s">
        <v>53</v>
      </c>
      <c r="H44" s="53" t="s">
        <v>53</v>
      </c>
    </row>
    <row r="45" spans="2:8" ht="19.350000000000001" customHeight="1">
      <c r="B45" s="42"/>
      <c r="C45" s="43" t="s">
        <v>14</v>
      </c>
      <c r="D45" s="44">
        <v>115</v>
      </c>
      <c r="E45" s="65" t="s">
        <v>55</v>
      </c>
      <c r="F45" s="46">
        <v>45714.333333333336</v>
      </c>
      <c r="G45" s="68">
        <v>45714.767442129632</v>
      </c>
      <c r="H45" s="69">
        <f>G45-F45</f>
        <v>0.43410879629664123</v>
      </c>
    </row>
  </sheetData>
  <mergeCells count="1">
    <mergeCell ref="B1:H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6"/>
  <sheetViews>
    <sheetView showGridLines="0" workbookViewId="0"/>
  </sheetViews>
  <sheetFormatPr baseColWidth="10" defaultColWidth="10.85546875" defaultRowHeight="15.4" customHeight="1"/>
  <cols>
    <col min="1" max="2" width="10.85546875" style="1" customWidth="1"/>
    <col min="3" max="3" width="16.42578125" style="1" customWidth="1"/>
    <col min="4" max="6" width="10.85546875" style="1" customWidth="1"/>
    <col min="7" max="16384" width="10.85546875" style="1"/>
  </cols>
  <sheetData>
    <row r="1" spans="1:5" ht="13.5" customHeight="1">
      <c r="A1" s="70" t="s">
        <v>69</v>
      </c>
      <c r="B1" s="71"/>
      <c r="C1" s="71"/>
      <c r="D1" s="71"/>
      <c r="E1" s="72"/>
    </row>
    <row r="2" spans="1:5" ht="15.75" customHeight="1">
      <c r="A2" s="73">
        <v>1</v>
      </c>
      <c r="B2" s="74">
        <v>230</v>
      </c>
      <c r="C2" s="75" t="s">
        <v>17</v>
      </c>
      <c r="D2" s="76">
        <v>0.25938657407407412</v>
      </c>
      <c r="E2" s="77"/>
    </row>
    <row r="3" spans="1:5" ht="31.5" customHeight="1">
      <c r="A3" s="73">
        <v>2</v>
      </c>
      <c r="B3" s="74">
        <v>218</v>
      </c>
      <c r="C3" s="75" t="s">
        <v>19</v>
      </c>
      <c r="D3" s="76">
        <v>0.2756828703703707</v>
      </c>
      <c r="E3" s="77"/>
    </row>
    <row r="4" spans="1:5" ht="31.5" customHeight="1">
      <c r="A4" s="73">
        <v>3</v>
      </c>
      <c r="B4" s="74">
        <v>211</v>
      </c>
      <c r="C4" s="75" t="s">
        <v>22</v>
      </c>
      <c r="D4" s="76">
        <v>0.28839120370370402</v>
      </c>
      <c r="E4" s="77"/>
    </row>
    <row r="5" spans="1:5" ht="31.5" customHeight="1">
      <c r="A5" s="73">
        <v>4</v>
      </c>
      <c r="B5" s="74">
        <v>136</v>
      </c>
      <c r="C5" s="75" t="s">
        <v>25</v>
      </c>
      <c r="D5" s="76">
        <v>0.30972222222222262</v>
      </c>
      <c r="E5" s="77"/>
    </row>
    <row r="6" spans="1:5" ht="15.75" customHeight="1">
      <c r="A6" s="73">
        <v>5</v>
      </c>
      <c r="B6" s="74">
        <v>220</v>
      </c>
      <c r="C6" s="75" t="s">
        <v>30</v>
      </c>
      <c r="D6" s="76">
        <v>0.33611111111111142</v>
      </c>
      <c r="E6" s="77"/>
    </row>
    <row r="7" spans="1:5" ht="31.5" customHeight="1">
      <c r="A7" s="73">
        <v>6</v>
      </c>
      <c r="B7" s="74">
        <v>219</v>
      </c>
      <c r="C7" s="75" t="s">
        <v>26</v>
      </c>
      <c r="D7" s="76">
        <v>0.34855324074074112</v>
      </c>
      <c r="E7" s="77"/>
    </row>
    <row r="8" spans="1:5" ht="31.5" customHeight="1">
      <c r="A8" s="73">
        <v>7</v>
      </c>
      <c r="B8" s="74">
        <v>213</v>
      </c>
      <c r="C8" s="75" t="s">
        <v>33</v>
      </c>
      <c r="D8" s="76">
        <v>0.35769675925925959</v>
      </c>
      <c r="E8" s="77"/>
    </row>
    <row r="9" spans="1:5" ht="31.5" customHeight="1">
      <c r="A9" s="73">
        <v>8</v>
      </c>
      <c r="B9" s="74">
        <v>212</v>
      </c>
      <c r="C9" s="75" t="s">
        <v>31</v>
      </c>
      <c r="D9" s="76">
        <v>0.37020833333333358</v>
      </c>
      <c r="E9" s="77"/>
    </row>
    <row r="10" spans="1:5" ht="15.75" customHeight="1">
      <c r="A10" s="73">
        <v>9</v>
      </c>
      <c r="B10" s="74">
        <v>215</v>
      </c>
      <c r="C10" s="75" t="s">
        <v>34</v>
      </c>
      <c r="D10" s="76">
        <v>0.40347222222222262</v>
      </c>
      <c r="E10" s="77"/>
    </row>
    <row r="11" spans="1:5" ht="15.75" customHeight="1">
      <c r="A11" s="73">
        <v>10</v>
      </c>
      <c r="B11" s="74">
        <v>214</v>
      </c>
      <c r="C11" s="75" t="s">
        <v>37</v>
      </c>
      <c r="D11" s="76">
        <v>0.41181712962962969</v>
      </c>
      <c r="E11" s="77"/>
    </row>
    <row r="12" spans="1:5" ht="31.5" customHeight="1">
      <c r="A12" s="73">
        <v>11</v>
      </c>
      <c r="B12" s="74">
        <v>231</v>
      </c>
      <c r="C12" s="75" t="s">
        <v>40</v>
      </c>
      <c r="D12" s="76">
        <v>0.41334490740740781</v>
      </c>
      <c r="E12" s="77"/>
    </row>
    <row r="13" spans="1:5" ht="31.5" customHeight="1">
      <c r="A13" s="73">
        <v>12</v>
      </c>
      <c r="B13" s="74">
        <v>216</v>
      </c>
      <c r="C13" s="75" t="s">
        <v>46</v>
      </c>
      <c r="D13" s="76">
        <v>0.47715277777777809</v>
      </c>
      <c r="E13" s="77"/>
    </row>
    <row r="14" spans="1:5" ht="15.75" customHeight="1">
      <c r="A14" s="73">
        <v>13</v>
      </c>
      <c r="B14" s="74">
        <v>227</v>
      </c>
      <c r="C14" s="75" t="s">
        <v>47</v>
      </c>
      <c r="D14" s="76">
        <v>0.48263888888888917</v>
      </c>
      <c r="E14" s="77"/>
    </row>
    <row r="15" spans="1:5" ht="31.5" customHeight="1">
      <c r="A15" s="73">
        <v>14</v>
      </c>
      <c r="B15" s="74">
        <v>224</v>
      </c>
      <c r="C15" s="75" t="s">
        <v>48</v>
      </c>
      <c r="D15" s="76">
        <v>0.51336805555555598</v>
      </c>
      <c r="E15" s="77"/>
    </row>
    <row r="16" spans="1:5" ht="31.5" customHeight="1">
      <c r="A16" s="73">
        <v>15</v>
      </c>
      <c r="B16" s="74">
        <v>223</v>
      </c>
      <c r="C16" s="75" t="s">
        <v>52</v>
      </c>
      <c r="D16" s="76">
        <v>0.57361111111111152</v>
      </c>
      <c r="E16" s="77"/>
    </row>
    <row r="17" spans="1:5" ht="31.5" customHeight="1">
      <c r="A17" s="73">
        <v>16</v>
      </c>
      <c r="B17" s="74">
        <v>225</v>
      </c>
      <c r="C17" s="75" t="s">
        <v>56</v>
      </c>
      <c r="D17" s="76">
        <v>0.59837962962962998</v>
      </c>
      <c r="E17" s="77"/>
    </row>
    <row r="18" spans="1:5" ht="13.5" customHeight="1">
      <c r="A18" s="78"/>
      <c r="B18" s="78"/>
      <c r="C18" s="78"/>
      <c r="D18" s="78"/>
      <c r="E18" s="72"/>
    </row>
    <row r="19" spans="1:5" ht="15.75" customHeight="1">
      <c r="A19" s="79" t="s">
        <v>70</v>
      </c>
      <c r="B19" s="80"/>
      <c r="C19" s="80"/>
      <c r="D19" s="80"/>
      <c r="E19" s="77"/>
    </row>
    <row r="20" spans="1:5" ht="31.5" customHeight="1">
      <c r="A20" s="73">
        <v>1</v>
      </c>
      <c r="B20" s="74">
        <v>111</v>
      </c>
      <c r="C20" s="75" t="s">
        <v>15</v>
      </c>
      <c r="D20" s="76">
        <v>0.2180208333333333</v>
      </c>
      <c r="E20" s="77"/>
    </row>
    <row r="21" spans="1:5" ht="15.75" customHeight="1">
      <c r="A21" s="73">
        <v>2</v>
      </c>
      <c r="B21" s="74">
        <v>129</v>
      </c>
      <c r="C21" s="75" t="s">
        <v>18</v>
      </c>
      <c r="D21" s="76">
        <v>0.26616898148148188</v>
      </c>
      <c r="E21" s="77"/>
    </row>
    <row r="22" spans="1:5" ht="31.5" customHeight="1">
      <c r="A22" s="73">
        <v>3</v>
      </c>
      <c r="B22" s="74">
        <v>131</v>
      </c>
      <c r="C22" s="75" t="s">
        <v>20</v>
      </c>
      <c r="D22" s="76">
        <v>0.2756828703703707</v>
      </c>
      <c r="E22" s="77"/>
    </row>
    <row r="23" spans="1:5" ht="31.5" customHeight="1">
      <c r="A23" s="73">
        <v>4</v>
      </c>
      <c r="B23" s="74">
        <v>135</v>
      </c>
      <c r="C23" s="75" t="s">
        <v>21</v>
      </c>
      <c r="D23" s="76">
        <v>0.29998842592592628</v>
      </c>
      <c r="E23" s="77"/>
    </row>
    <row r="24" spans="1:5" ht="31.5" customHeight="1">
      <c r="A24" s="73">
        <v>5</v>
      </c>
      <c r="B24" s="74">
        <v>123</v>
      </c>
      <c r="C24" s="75" t="s">
        <v>60</v>
      </c>
      <c r="D24" s="76">
        <v>0.31059027777777809</v>
      </c>
      <c r="E24" s="77"/>
    </row>
    <row r="25" spans="1:5" ht="31.5" customHeight="1">
      <c r="A25" s="73">
        <v>6</v>
      </c>
      <c r="B25" s="74">
        <v>126</v>
      </c>
      <c r="C25" s="75" t="s">
        <v>23</v>
      </c>
      <c r="D25" s="76">
        <v>0.31875000000000042</v>
      </c>
      <c r="E25" s="77"/>
    </row>
    <row r="26" spans="1:5" ht="31.5" customHeight="1">
      <c r="A26" s="73">
        <v>7</v>
      </c>
      <c r="B26" s="74">
        <v>138</v>
      </c>
      <c r="C26" s="75" t="s">
        <v>28</v>
      </c>
      <c r="D26" s="76">
        <v>0.33055555555555588</v>
      </c>
      <c r="E26" s="77"/>
    </row>
    <row r="27" spans="1:5" ht="15.75" customHeight="1">
      <c r="A27" s="73">
        <v>8</v>
      </c>
      <c r="B27" s="74">
        <v>133</v>
      </c>
      <c r="C27" s="75" t="s">
        <v>27</v>
      </c>
      <c r="D27" s="76">
        <v>0.34855324074074112</v>
      </c>
      <c r="E27" s="77"/>
    </row>
    <row r="28" spans="1:5" ht="15.75" customHeight="1">
      <c r="A28" s="73">
        <v>9</v>
      </c>
      <c r="B28" s="74">
        <v>132</v>
      </c>
      <c r="C28" s="75" t="s">
        <v>29</v>
      </c>
      <c r="D28" s="76">
        <v>0.35013888888888928</v>
      </c>
      <c r="E28" s="77"/>
    </row>
    <row r="29" spans="1:5" ht="31.5" customHeight="1">
      <c r="A29" s="73">
        <v>10</v>
      </c>
      <c r="B29" s="74">
        <v>113</v>
      </c>
      <c r="C29" s="75" t="s">
        <v>36</v>
      </c>
      <c r="D29" s="76">
        <v>0.39876157407407448</v>
      </c>
      <c r="E29" s="77"/>
    </row>
    <row r="30" spans="1:5" ht="31.5" customHeight="1">
      <c r="A30" s="73">
        <v>11</v>
      </c>
      <c r="B30" s="74">
        <v>217</v>
      </c>
      <c r="C30" s="75" t="s">
        <v>35</v>
      </c>
      <c r="D30" s="76">
        <v>0.39876157407407448</v>
      </c>
      <c r="E30" s="77"/>
    </row>
    <row r="31" spans="1:5" ht="31.5" customHeight="1">
      <c r="A31" s="73">
        <v>12</v>
      </c>
      <c r="B31" s="74">
        <v>119</v>
      </c>
      <c r="C31" s="75" t="s">
        <v>38</v>
      </c>
      <c r="D31" s="76">
        <v>0.41180555555555592</v>
      </c>
      <c r="E31" s="77"/>
    </row>
    <row r="32" spans="1:5" ht="31.5" customHeight="1">
      <c r="A32" s="73">
        <v>13</v>
      </c>
      <c r="B32" s="74">
        <v>120</v>
      </c>
      <c r="C32" s="75" t="s">
        <v>39</v>
      </c>
      <c r="D32" s="76">
        <v>0.41180555555555592</v>
      </c>
      <c r="E32" s="77"/>
    </row>
    <row r="33" spans="1:5" ht="15.75" customHeight="1">
      <c r="A33" s="73">
        <v>14</v>
      </c>
      <c r="B33" s="74">
        <v>122</v>
      </c>
      <c r="C33" s="75" t="s">
        <v>41</v>
      </c>
      <c r="D33" s="76">
        <v>0.42089120370370359</v>
      </c>
      <c r="E33" s="77"/>
    </row>
    <row r="34" spans="1:5" ht="15.75" customHeight="1">
      <c r="A34" s="73">
        <v>15</v>
      </c>
      <c r="B34" s="74">
        <v>139</v>
      </c>
      <c r="C34" s="75" t="s">
        <v>32</v>
      </c>
      <c r="D34" s="76">
        <v>0.44027777777777799</v>
      </c>
      <c r="E34" s="77"/>
    </row>
    <row r="35" spans="1:5" ht="31.5" customHeight="1">
      <c r="A35" s="73">
        <v>16</v>
      </c>
      <c r="B35" s="74">
        <v>114</v>
      </c>
      <c r="C35" s="75" t="s">
        <v>45</v>
      </c>
      <c r="D35" s="76">
        <v>0.44728009259259249</v>
      </c>
      <c r="E35" s="77"/>
    </row>
    <row r="36" spans="1:5" ht="31.5" customHeight="1">
      <c r="A36" s="73">
        <v>17</v>
      </c>
      <c r="B36" s="74">
        <v>130</v>
      </c>
      <c r="C36" s="75" t="s">
        <v>42</v>
      </c>
      <c r="D36" s="76">
        <v>0.45555555555555599</v>
      </c>
      <c r="E36" s="77"/>
    </row>
    <row r="37" spans="1:5" ht="31.5" customHeight="1">
      <c r="A37" s="73">
        <v>18</v>
      </c>
      <c r="B37" s="74">
        <v>127</v>
      </c>
      <c r="C37" s="75" t="s">
        <v>43</v>
      </c>
      <c r="D37" s="76">
        <v>0.46111111111111153</v>
      </c>
      <c r="E37" s="77"/>
    </row>
    <row r="38" spans="1:5" ht="15.75" customHeight="1">
      <c r="A38" s="73">
        <v>19</v>
      </c>
      <c r="B38" s="74">
        <v>128</v>
      </c>
      <c r="C38" s="75" t="s">
        <v>44</v>
      </c>
      <c r="D38" s="76">
        <v>0.46111111111111153</v>
      </c>
      <c r="E38" s="77"/>
    </row>
    <row r="39" spans="1:5" ht="15.75" customHeight="1">
      <c r="A39" s="73">
        <v>20</v>
      </c>
      <c r="B39" s="74">
        <v>141</v>
      </c>
      <c r="C39" s="75" t="s">
        <v>49</v>
      </c>
      <c r="D39" s="76">
        <v>0.51336805555555598</v>
      </c>
      <c r="E39" s="77"/>
    </row>
    <row r="40" spans="1:5" ht="31.5" customHeight="1">
      <c r="A40" s="73">
        <v>21</v>
      </c>
      <c r="B40" s="74">
        <v>144</v>
      </c>
      <c r="C40" s="75" t="s">
        <v>50</v>
      </c>
      <c r="D40" s="76">
        <v>0.51458333333333361</v>
      </c>
      <c r="E40" s="77"/>
    </row>
    <row r="41" spans="1:5" ht="31.5" customHeight="1">
      <c r="A41" s="73">
        <v>22</v>
      </c>
      <c r="B41" s="74">
        <v>142</v>
      </c>
      <c r="C41" s="75" t="s">
        <v>51</v>
      </c>
      <c r="D41" s="76">
        <v>0.51458333333333361</v>
      </c>
      <c r="E41" s="77"/>
    </row>
    <row r="42" spans="1:5" ht="15.75" customHeight="1">
      <c r="A42" s="73">
        <v>23</v>
      </c>
      <c r="B42" s="74">
        <v>115</v>
      </c>
      <c r="C42" s="75" t="s">
        <v>55</v>
      </c>
      <c r="D42" s="76">
        <v>0.59236111111111134</v>
      </c>
      <c r="E42" s="77"/>
    </row>
    <row r="43" spans="1:5" ht="31.5" customHeight="1">
      <c r="A43" s="73">
        <v>24</v>
      </c>
      <c r="B43" s="74">
        <v>140</v>
      </c>
      <c r="C43" s="75" t="s">
        <v>54</v>
      </c>
      <c r="D43" s="76">
        <v>0.59861111111111143</v>
      </c>
      <c r="E43" s="77"/>
    </row>
    <row r="44" spans="1:5" ht="15.75" customHeight="1">
      <c r="A44" s="81"/>
      <c r="B44" s="82"/>
      <c r="C44" s="30"/>
      <c r="D44" s="30"/>
      <c r="E44" s="72"/>
    </row>
    <row r="45" spans="1:5" ht="15.75" customHeight="1">
      <c r="A45" s="83"/>
      <c r="B45" s="84"/>
      <c r="C45" s="72"/>
      <c r="D45" s="72"/>
      <c r="E45" s="72"/>
    </row>
    <row r="46" spans="1:5" ht="15.75" customHeight="1">
      <c r="A46" s="85"/>
      <c r="B46" s="84"/>
      <c r="C46" s="72"/>
      <c r="D46" s="72"/>
      <c r="E46" s="72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4"/>
  <sheetViews>
    <sheetView showGridLines="0" topLeftCell="A40" workbookViewId="0"/>
  </sheetViews>
  <sheetFormatPr baseColWidth="10" defaultColWidth="10.85546875" defaultRowHeight="15.4" customHeight="1"/>
  <cols>
    <col min="1" max="2" width="10.85546875" style="1" customWidth="1"/>
    <col min="3" max="3" width="20.7109375" style="1" customWidth="1"/>
    <col min="4" max="4" width="17.85546875" style="1" customWidth="1"/>
    <col min="5" max="6" width="10.85546875" style="1" customWidth="1"/>
    <col min="7" max="16384" width="10.85546875" style="1"/>
  </cols>
  <sheetData>
    <row r="1" spans="1:5" ht="13.5" customHeight="1">
      <c r="A1" s="70" t="s">
        <v>71</v>
      </c>
      <c r="B1" s="71"/>
      <c r="C1" s="71"/>
      <c r="D1" s="71"/>
      <c r="E1" s="72"/>
    </row>
    <row r="2" spans="1:5" ht="18.75" customHeight="1">
      <c r="A2" s="86">
        <v>1</v>
      </c>
      <c r="B2" s="11">
        <v>230</v>
      </c>
      <c r="C2" s="12" t="s">
        <v>17</v>
      </c>
      <c r="D2" s="14">
        <v>0.41790509259259262</v>
      </c>
      <c r="E2" s="77"/>
    </row>
    <row r="3" spans="1:5" ht="18.75" customHeight="1">
      <c r="A3" s="86">
        <v>2</v>
      </c>
      <c r="B3" s="11">
        <v>218</v>
      </c>
      <c r="C3" s="12" t="s">
        <v>19</v>
      </c>
      <c r="D3" s="14">
        <v>0.4581828703703707</v>
      </c>
      <c r="E3" s="77"/>
    </row>
    <row r="4" spans="1:5" ht="18.75" customHeight="1">
      <c r="A4" s="86">
        <v>3</v>
      </c>
      <c r="B4" s="11">
        <v>211</v>
      </c>
      <c r="C4" s="12" t="s">
        <v>22</v>
      </c>
      <c r="D4" s="14">
        <v>0.46000000000000041</v>
      </c>
      <c r="E4" s="77"/>
    </row>
    <row r="5" spans="1:5" ht="18.75" customHeight="1">
      <c r="A5" s="86">
        <v>4</v>
      </c>
      <c r="B5" s="11">
        <v>136</v>
      </c>
      <c r="C5" s="12" t="s">
        <v>25</v>
      </c>
      <c r="D5" s="14">
        <v>0.49957175925925978</v>
      </c>
      <c r="E5" s="77"/>
    </row>
    <row r="6" spans="1:5" ht="18.75" customHeight="1">
      <c r="A6" s="86">
        <v>5</v>
      </c>
      <c r="B6" s="11">
        <v>220</v>
      </c>
      <c r="C6" s="12" t="s">
        <v>30</v>
      </c>
      <c r="D6" s="14">
        <v>0.5432060185185188</v>
      </c>
      <c r="E6" s="77"/>
    </row>
    <row r="7" spans="1:5" ht="18.75" customHeight="1">
      <c r="A7" s="86">
        <v>6</v>
      </c>
      <c r="B7" s="11">
        <v>219</v>
      </c>
      <c r="C7" s="12" t="s">
        <v>26</v>
      </c>
      <c r="D7" s="14">
        <v>0.55219907407407431</v>
      </c>
      <c r="E7" s="77"/>
    </row>
    <row r="8" spans="1:5" ht="18.75" customHeight="1">
      <c r="A8" s="86">
        <v>7</v>
      </c>
      <c r="B8" s="11">
        <v>213</v>
      </c>
      <c r="C8" s="12" t="s">
        <v>33</v>
      </c>
      <c r="D8" s="14">
        <v>0.55714120370370401</v>
      </c>
      <c r="E8" s="77"/>
    </row>
    <row r="9" spans="1:5" ht="18.75" customHeight="1">
      <c r="A9" s="86">
        <v>8</v>
      </c>
      <c r="B9" s="11">
        <v>212</v>
      </c>
      <c r="C9" s="12" t="s">
        <v>31</v>
      </c>
      <c r="D9" s="14">
        <v>0.60776620370370393</v>
      </c>
      <c r="E9" s="77"/>
    </row>
    <row r="10" spans="1:5" ht="18.75" customHeight="1">
      <c r="A10" s="86">
        <v>9</v>
      </c>
      <c r="B10" s="11">
        <v>231</v>
      </c>
      <c r="C10" s="12" t="s">
        <v>40</v>
      </c>
      <c r="D10" s="14">
        <v>0.64251157407407433</v>
      </c>
      <c r="E10" s="77"/>
    </row>
    <row r="11" spans="1:5" ht="18.75" customHeight="1">
      <c r="A11" s="86">
        <v>10</v>
      </c>
      <c r="B11" s="11">
        <v>214</v>
      </c>
      <c r="C11" s="12" t="s">
        <v>37</v>
      </c>
      <c r="D11" s="14">
        <v>0.6661342592592594</v>
      </c>
      <c r="E11" s="77"/>
    </row>
    <row r="12" spans="1:5" ht="18.75" customHeight="1">
      <c r="A12" s="86">
        <v>11</v>
      </c>
      <c r="B12" s="11">
        <v>215</v>
      </c>
      <c r="C12" s="12" t="s">
        <v>34</v>
      </c>
      <c r="D12" s="14">
        <v>0.67590277777777819</v>
      </c>
      <c r="E12" s="77"/>
    </row>
    <row r="13" spans="1:5" ht="18.75" customHeight="1">
      <c r="A13" s="86">
        <v>12</v>
      </c>
      <c r="B13" s="11">
        <v>227</v>
      </c>
      <c r="C13" s="12" t="s">
        <v>47</v>
      </c>
      <c r="D13" s="14">
        <v>0.76883101851851865</v>
      </c>
      <c r="E13" s="77"/>
    </row>
    <row r="14" spans="1:5" ht="18.75" customHeight="1">
      <c r="A14" s="86">
        <v>13</v>
      </c>
      <c r="B14" s="11">
        <v>224</v>
      </c>
      <c r="C14" s="12" t="s">
        <v>48</v>
      </c>
      <c r="D14" s="14">
        <v>0.80321759259259295</v>
      </c>
      <c r="E14" s="77"/>
    </row>
    <row r="15" spans="1:5" ht="18.75" customHeight="1">
      <c r="A15" s="86">
        <v>14</v>
      </c>
      <c r="B15" s="11">
        <v>216</v>
      </c>
      <c r="C15" s="12" t="s">
        <v>46</v>
      </c>
      <c r="D15" s="14">
        <v>0.80719907407407443</v>
      </c>
      <c r="E15" s="77"/>
    </row>
    <row r="16" spans="1:5" ht="18.75" customHeight="1">
      <c r="A16" s="86">
        <v>15</v>
      </c>
      <c r="B16" s="11">
        <v>223</v>
      </c>
      <c r="C16" s="12" t="s">
        <v>52</v>
      </c>
      <c r="D16" s="14">
        <v>0.9342129629629633</v>
      </c>
      <c r="E16" s="77"/>
    </row>
    <row r="17" spans="1:5" ht="30" customHeight="1">
      <c r="A17" s="86">
        <v>16</v>
      </c>
      <c r="B17" s="11">
        <v>225</v>
      </c>
      <c r="C17" s="12" t="s">
        <v>56</v>
      </c>
      <c r="D17" s="14">
        <v>0.9593981481481485</v>
      </c>
      <c r="E17" s="77"/>
    </row>
    <row r="18" spans="1:5" ht="13.5" customHeight="1">
      <c r="A18" s="30"/>
      <c r="B18" s="30"/>
      <c r="C18" s="30"/>
      <c r="D18" s="30"/>
      <c r="E18" s="72"/>
    </row>
    <row r="19" spans="1:5" ht="13.5" customHeight="1">
      <c r="A19" s="70" t="s">
        <v>72</v>
      </c>
      <c r="B19" s="71"/>
      <c r="C19" s="71"/>
      <c r="D19" s="71"/>
      <c r="E19" s="72"/>
    </row>
    <row r="20" spans="1:5" ht="30" customHeight="1">
      <c r="A20" s="86">
        <v>1</v>
      </c>
      <c r="B20" s="11">
        <v>111</v>
      </c>
      <c r="C20" s="12" t="s">
        <v>15</v>
      </c>
      <c r="D20" s="14">
        <v>0.34163194444444439</v>
      </c>
      <c r="E20" s="77"/>
    </row>
    <row r="21" spans="1:5" ht="18.75" customHeight="1">
      <c r="A21" s="86">
        <v>2</v>
      </c>
      <c r="B21" s="11">
        <v>129</v>
      </c>
      <c r="C21" s="12" t="s">
        <v>18</v>
      </c>
      <c r="D21" s="14">
        <v>0.44539351851851888</v>
      </c>
      <c r="E21" s="77"/>
    </row>
    <row r="22" spans="1:5" ht="18.75" customHeight="1">
      <c r="A22" s="86">
        <v>3</v>
      </c>
      <c r="B22" s="11">
        <v>131</v>
      </c>
      <c r="C22" s="12" t="s">
        <v>20</v>
      </c>
      <c r="D22" s="14">
        <v>0.4581828703703707</v>
      </c>
      <c r="E22" s="77"/>
    </row>
    <row r="23" spans="1:5" ht="18.75" customHeight="1">
      <c r="A23" s="86">
        <v>4</v>
      </c>
      <c r="B23" s="11">
        <v>135</v>
      </c>
      <c r="C23" s="12" t="s">
        <v>21</v>
      </c>
      <c r="D23" s="14">
        <v>0.48350694444444481</v>
      </c>
      <c r="E23" s="77"/>
    </row>
    <row r="24" spans="1:5" ht="18.75" customHeight="1">
      <c r="A24" s="86">
        <v>5</v>
      </c>
      <c r="B24" s="11">
        <v>138</v>
      </c>
      <c r="C24" s="12" t="s">
        <v>28</v>
      </c>
      <c r="D24" s="14">
        <v>0.50480324074074101</v>
      </c>
      <c r="E24" s="77"/>
    </row>
    <row r="25" spans="1:5" ht="18.75" customHeight="1">
      <c r="A25" s="86">
        <v>6</v>
      </c>
      <c r="B25" s="11">
        <v>126</v>
      </c>
      <c r="C25" s="12" t="s">
        <v>23</v>
      </c>
      <c r="D25" s="14">
        <v>0.52584490740740786</v>
      </c>
      <c r="E25" s="77"/>
    </row>
    <row r="26" spans="1:5" ht="18.75" customHeight="1">
      <c r="A26" s="86">
        <v>7</v>
      </c>
      <c r="B26" s="11">
        <v>123</v>
      </c>
      <c r="C26" s="12" t="s">
        <v>60</v>
      </c>
      <c r="D26" s="14">
        <v>0.53391203703703738</v>
      </c>
      <c r="E26" s="77"/>
    </row>
    <row r="27" spans="1:5" ht="18.75" customHeight="1">
      <c r="A27" s="86">
        <v>8</v>
      </c>
      <c r="B27" s="11">
        <v>133</v>
      </c>
      <c r="C27" s="12" t="s">
        <v>27</v>
      </c>
      <c r="D27" s="14">
        <v>0.55219907407407431</v>
      </c>
      <c r="E27" s="77"/>
    </row>
    <row r="28" spans="1:5" ht="18.75" customHeight="1">
      <c r="A28" s="86">
        <v>9</v>
      </c>
      <c r="B28" s="11">
        <v>132</v>
      </c>
      <c r="C28" s="12" t="s">
        <v>29</v>
      </c>
      <c r="D28" s="14">
        <v>0.5868287037037041</v>
      </c>
      <c r="E28" s="77"/>
    </row>
    <row r="29" spans="1:5" ht="18.75" customHeight="1">
      <c r="A29" s="86">
        <v>10</v>
      </c>
      <c r="B29" s="11">
        <v>113</v>
      </c>
      <c r="C29" s="12" t="s">
        <v>36</v>
      </c>
      <c r="D29" s="14">
        <v>0.63265046296296346</v>
      </c>
      <c r="E29" s="77"/>
    </row>
    <row r="30" spans="1:5" ht="18.75" customHeight="1">
      <c r="A30" s="86">
        <v>11</v>
      </c>
      <c r="B30" s="11">
        <v>139</v>
      </c>
      <c r="C30" s="12" t="s">
        <v>32</v>
      </c>
      <c r="D30" s="14">
        <v>0.66365740740740775</v>
      </c>
      <c r="E30" s="77"/>
    </row>
    <row r="31" spans="1:5" ht="18.75" customHeight="1">
      <c r="A31" s="86">
        <v>12</v>
      </c>
      <c r="B31" s="11">
        <v>119</v>
      </c>
      <c r="C31" s="12" t="s">
        <v>38</v>
      </c>
      <c r="D31" s="14">
        <v>0.66612268518518558</v>
      </c>
      <c r="E31" s="77"/>
    </row>
    <row r="32" spans="1:5" ht="18.75" customHeight="1">
      <c r="A32" s="86">
        <v>13</v>
      </c>
      <c r="B32" s="11">
        <v>120</v>
      </c>
      <c r="C32" s="12" t="s">
        <v>39</v>
      </c>
      <c r="D32" s="14">
        <v>0.66612268518518558</v>
      </c>
      <c r="E32" s="77"/>
    </row>
    <row r="33" spans="1:5" ht="30" customHeight="1">
      <c r="A33" s="86">
        <v>14</v>
      </c>
      <c r="B33" s="11">
        <v>217</v>
      </c>
      <c r="C33" s="12" t="s">
        <v>35</v>
      </c>
      <c r="D33" s="14">
        <v>0.67119212962963015</v>
      </c>
      <c r="E33" s="77"/>
    </row>
    <row r="34" spans="1:5" ht="18.75" customHeight="1">
      <c r="A34" s="86">
        <v>15</v>
      </c>
      <c r="B34" s="11">
        <v>122</v>
      </c>
      <c r="C34" s="12" t="s">
        <v>41</v>
      </c>
      <c r="D34" s="14">
        <v>0.67366898148148135</v>
      </c>
      <c r="E34" s="77"/>
    </row>
    <row r="35" spans="1:5" ht="18.75" customHeight="1">
      <c r="A35" s="86">
        <v>16</v>
      </c>
      <c r="B35" s="11">
        <v>127</v>
      </c>
      <c r="C35" s="12" t="s">
        <v>43</v>
      </c>
      <c r="D35" s="14">
        <v>0.74156250000000035</v>
      </c>
      <c r="E35" s="77"/>
    </row>
    <row r="36" spans="1:5" ht="18.75" customHeight="1">
      <c r="A36" s="86">
        <v>17</v>
      </c>
      <c r="B36" s="11">
        <v>128</v>
      </c>
      <c r="C36" s="12" t="s">
        <v>44</v>
      </c>
      <c r="D36" s="14">
        <v>0.74156250000000035</v>
      </c>
      <c r="E36" s="77"/>
    </row>
    <row r="37" spans="1:5" ht="18.75" customHeight="1">
      <c r="A37" s="86">
        <v>18</v>
      </c>
      <c r="B37" s="11">
        <v>114</v>
      </c>
      <c r="C37" s="12" t="s">
        <v>45</v>
      </c>
      <c r="D37" s="14">
        <v>0.75089120370370366</v>
      </c>
      <c r="E37" s="77"/>
    </row>
    <row r="38" spans="1:5" ht="18.75" customHeight="1">
      <c r="A38" s="86">
        <v>19</v>
      </c>
      <c r="B38" s="11">
        <v>130</v>
      </c>
      <c r="C38" s="12" t="s">
        <v>42</v>
      </c>
      <c r="D38" s="14">
        <v>0.75762731481481516</v>
      </c>
      <c r="E38" s="77"/>
    </row>
    <row r="39" spans="1:5" ht="18.75" customHeight="1">
      <c r="A39" s="86">
        <v>20</v>
      </c>
      <c r="B39" s="11">
        <v>144</v>
      </c>
      <c r="C39" s="12" t="s">
        <v>50</v>
      </c>
      <c r="D39" s="14">
        <v>0.79987268518518551</v>
      </c>
      <c r="E39" s="77"/>
    </row>
    <row r="40" spans="1:5" ht="18.75" customHeight="1">
      <c r="A40" s="86">
        <v>21</v>
      </c>
      <c r="B40" s="11">
        <v>142</v>
      </c>
      <c r="C40" s="12" t="s">
        <v>51</v>
      </c>
      <c r="D40" s="14">
        <v>0.79987268518518551</v>
      </c>
      <c r="E40" s="77"/>
    </row>
    <row r="41" spans="1:5" ht="18.75" customHeight="1">
      <c r="A41" s="86">
        <v>22</v>
      </c>
      <c r="B41" s="11">
        <v>141</v>
      </c>
      <c r="C41" s="12" t="s">
        <v>49</v>
      </c>
      <c r="D41" s="14">
        <v>0.80321759259259295</v>
      </c>
      <c r="E41" s="77"/>
    </row>
    <row r="42" spans="1:5" ht="18.75" customHeight="1">
      <c r="A42" s="86">
        <v>23</v>
      </c>
      <c r="B42" s="11">
        <v>115</v>
      </c>
      <c r="C42" s="21" t="s">
        <v>55</v>
      </c>
      <c r="D42" s="14">
        <v>0.95361111111111141</v>
      </c>
      <c r="E42" s="77"/>
    </row>
    <row r="43" spans="1:5" ht="36" customHeight="1">
      <c r="A43" s="86">
        <v>24</v>
      </c>
      <c r="B43" s="11">
        <v>140</v>
      </c>
      <c r="C43" s="21" t="s">
        <v>54</v>
      </c>
      <c r="D43" s="14">
        <v>0.9592129629629631</v>
      </c>
      <c r="E43" s="77"/>
    </row>
    <row r="44" spans="1:5" ht="18.75" customHeight="1">
      <c r="A44" s="86">
        <v>25</v>
      </c>
      <c r="B44" s="11">
        <v>125</v>
      </c>
      <c r="C44" s="21" t="s">
        <v>57</v>
      </c>
      <c r="D44" s="14">
        <v>0.1585185185185185</v>
      </c>
      <c r="E44" s="77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47"/>
  <sheetViews>
    <sheetView showGridLines="0" workbookViewId="0">
      <pane xSplit="2" ySplit="2" topLeftCell="C36" activePane="bottomRight" state="frozen"/>
      <selection pane="topRight"/>
      <selection pane="bottomLeft"/>
      <selection pane="bottomRight" activeCell="C3" sqref="C3"/>
    </sheetView>
  </sheetViews>
  <sheetFormatPr baseColWidth="10" defaultColWidth="16.28515625" defaultRowHeight="15.4" customHeight="1"/>
  <cols>
    <col min="1" max="1" width="8.28515625" style="1" customWidth="1"/>
    <col min="2" max="18" width="16.28515625" style="1" customWidth="1"/>
    <col min="19" max="16384" width="16.28515625" style="1"/>
  </cols>
  <sheetData>
    <row r="1" spans="1:17" ht="15.6" customHeight="1">
      <c r="A1" s="163" t="s">
        <v>73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1:17" ht="22.15" customHeight="1">
      <c r="A2" s="32"/>
      <c r="B2" s="33" t="s">
        <v>0</v>
      </c>
      <c r="C2" s="33" t="s">
        <v>1</v>
      </c>
      <c r="D2" s="87" t="s">
        <v>2</v>
      </c>
      <c r="E2" s="164" t="s">
        <v>3</v>
      </c>
      <c r="F2" s="165"/>
      <c r="G2" s="165"/>
      <c r="H2" s="164" t="s">
        <v>4</v>
      </c>
      <c r="I2" s="165"/>
      <c r="J2" s="165"/>
      <c r="K2" s="164" t="s">
        <v>5</v>
      </c>
      <c r="L2" s="165"/>
      <c r="M2" s="165"/>
      <c r="N2" s="164" t="s">
        <v>6</v>
      </c>
      <c r="O2" s="165"/>
      <c r="P2" s="165"/>
      <c r="Q2" s="88" t="s">
        <v>7</v>
      </c>
    </row>
    <row r="3" spans="1:17" ht="15.95" customHeight="1">
      <c r="A3" s="34" t="s">
        <v>14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28.5" customHeight="1">
      <c r="A4" s="36"/>
      <c r="B4" s="37" t="s">
        <v>14</v>
      </c>
      <c r="C4" s="61">
        <v>111</v>
      </c>
      <c r="D4" s="39" t="s">
        <v>15</v>
      </c>
      <c r="E4" s="62">
        <v>1.395833333333333</v>
      </c>
      <c r="F4" s="62">
        <v>1.4986111111111109</v>
      </c>
      <c r="G4" s="63">
        <f t="shared" ref="G4:G27" si="0">(F4)-(E4)</f>
        <v>0.10277777777777786</v>
      </c>
      <c r="H4" s="62">
        <v>1.375</v>
      </c>
      <c r="I4" s="62">
        <v>1.490243055555555</v>
      </c>
      <c r="J4" s="63">
        <f t="shared" ref="J4:J27" si="1">(I4)-(H4)</f>
        <v>0.11524305555555503</v>
      </c>
      <c r="K4" s="62">
        <v>1.375</v>
      </c>
      <c r="L4" s="62">
        <v>1.4986111111111109</v>
      </c>
      <c r="M4" s="63">
        <f t="shared" ref="M4:M28" si="2">(L4)-(K4)</f>
        <v>0.12361111111111089</v>
      </c>
      <c r="N4" s="62">
        <v>1.333333333333333</v>
      </c>
      <c r="O4" s="62">
        <v>1.516041666666667</v>
      </c>
      <c r="P4" s="63">
        <f>O4-N4</f>
        <v>0.18270833333333392</v>
      </c>
      <c r="Q4" s="89">
        <f t="shared" ref="Q4:Q25" si="3">G4+J4+M4+P4</f>
        <v>0.5243402777777777</v>
      </c>
    </row>
    <row r="5" spans="1:17" ht="17.25" customHeight="1">
      <c r="A5" s="42"/>
      <c r="B5" s="43" t="s">
        <v>14</v>
      </c>
      <c r="C5" s="44">
        <v>129</v>
      </c>
      <c r="D5" s="45" t="s">
        <v>18</v>
      </c>
      <c r="E5" s="46">
        <v>1.395833333333333</v>
      </c>
      <c r="F5" s="46">
        <v>1.5180555555555559</v>
      </c>
      <c r="G5" s="47">
        <f t="shared" si="0"/>
        <v>0.1222222222222229</v>
      </c>
      <c r="H5" s="46">
        <v>1.375</v>
      </c>
      <c r="I5" s="46">
        <v>1.5189467592592589</v>
      </c>
      <c r="J5" s="47">
        <f t="shared" si="1"/>
        <v>0.14394675925925893</v>
      </c>
      <c r="K5" s="46">
        <v>1.375</v>
      </c>
      <c r="L5" s="46">
        <v>1.5542245370370369</v>
      </c>
      <c r="M5" s="47">
        <f t="shared" si="2"/>
        <v>0.17922453703703689</v>
      </c>
      <c r="N5" s="46">
        <v>1.333333333333333</v>
      </c>
      <c r="O5" s="90" t="s">
        <v>74</v>
      </c>
      <c r="P5" s="47">
        <v>0.27223379629629629</v>
      </c>
      <c r="Q5" s="91">
        <f t="shared" si="3"/>
        <v>0.71762731481481501</v>
      </c>
    </row>
    <row r="6" spans="1:17" ht="17.25" customHeight="1">
      <c r="A6" s="42"/>
      <c r="B6" s="43" t="s">
        <v>14</v>
      </c>
      <c r="C6" s="44">
        <v>131</v>
      </c>
      <c r="D6" s="45" t="s">
        <v>20</v>
      </c>
      <c r="E6" s="46">
        <v>1.395833333333333</v>
      </c>
      <c r="F6" s="46">
        <v>1.523611111111111</v>
      </c>
      <c r="G6" s="47">
        <f t="shared" si="0"/>
        <v>0.12777777777777799</v>
      </c>
      <c r="H6" s="46">
        <v>1.375</v>
      </c>
      <c r="I6" s="46">
        <v>1.522905092592592</v>
      </c>
      <c r="J6" s="47">
        <f t="shared" si="1"/>
        <v>0.14790509259259199</v>
      </c>
      <c r="K6" s="46">
        <v>1.375</v>
      </c>
      <c r="L6" s="46">
        <v>1.5575000000000001</v>
      </c>
      <c r="M6" s="47">
        <f t="shared" si="2"/>
        <v>0.18250000000000011</v>
      </c>
      <c r="N6" s="46">
        <v>1.333333333333333</v>
      </c>
      <c r="O6" s="46">
        <v>1.612314814814815</v>
      </c>
      <c r="P6" s="47">
        <f t="shared" ref="P6:P25" si="4">O6-N6</f>
        <v>0.27898148148148194</v>
      </c>
      <c r="Q6" s="91">
        <f t="shared" si="3"/>
        <v>0.73716435185185203</v>
      </c>
    </row>
    <row r="7" spans="1:17" ht="17.25" customHeight="1">
      <c r="A7" s="42"/>
      <c r="B7" s="43" t="s">
        <v>14</v>
      </c>
      <c r="C7" s="44">
        <v>135</v>
      </c>
      <c r="D7" s="45" t="s">
        <v>21</v>
      </c>
      <c r="E7" s="46">
        <v>1.395833333333333</v>
      </c>
      <c r="F7" s="46">
        <v>1.538888888888889</v>
      </c>
      <c r="G7" s="47">
        <f t="shared" si="0"/>
        <v>0.14305555555555594</v>
      </c>
      <c r="H7" s="46">
        <v>1.375</v>
      </c>
      <c r="I7" s="46">
        <v>1.5319328703703701</v>
      </c>
      <c r="J7" s="47">
        <f t="shared" si="1"/>
        <v>0.15693287037037007</v>
      </c>
      <c r="K7" s="46">
        <v>1.375</v>
      </c>
      <c r="L7" s="46">
        <v>1.5585185185185191</v>
      </c>
      <c r="M7" s="47">
        <f t="shared" si="2"/>
        <v>0.18351851851851908</v>
      </c>
      <c r="N7" s="46">
        <v>1.333333333333333</v>
      </c>
      <c r="O7" s="46">
        <v>1.612314814814815</v>
      </c>
      <c r="P7" s="47">
        <f t="shared" si="4"/>
        <v>0.27898148148148194</v>
      </c>
      <c r="Q7" s="91">
        <f t="shared" si="3"/>
        <v>0.76248842592592703</v>
      </c>
    </row>
    <row r="8" spans="1:17" ht="17.25" customHeight="1">
      <c r="A8" s="42"/>
      <c r="B8" s="43" t="s">
        <v>14</v>
      </c>
      <c r="C8" s="44">
        <v>138</v>
      </c>
      <c r="D8" s="45" t="s">
        <v>28</v>
      </c>
      <c r="E8" s="46">
        <v>1.395833333333333</v>
      </c>
      <c r="F8" s="46">
        <v>1.560416666666667</v>
      </c>
      <c r="G8" s="47">
        <f t="shared" si="0"/>
        <v>0.16458333333333397</v>
      </c>
      <c r="H8" s="46">
        <v>1.375</v>
      </c>
      <c r="I8" s="46">
        <v>1.540972222222222</v>
      </c>
      <c r="J8" s="47">
        <f t="shared" si="1"/>
        <v>0.16597222222222197</v>
      </c>
      <c r="K8" s="46">
        <v>1.375</v>
      </c>
      <c r="L8" s="46">
        <v>1.5492476851851851</v>
      </c>
      <c r="M8" s="47">
        <f t="shared" si="2"/>
        <v>0.17424768518518507</v>
      </c>
      <c r="N8" s="46">
        <v>1.333333333333333</v>
      </c>
      <c r="O8" s="46">
        <v>1.5942939814814809</v>
      </c>
      <c r="P8" s="47">
        <f t="shared" si="4"/>
        <v>0.2609606481481479</v>
      </c>
      <c r="Q8" s="91">
        <f t="shared" si="3"/>
        <v>0.76576388888888891</v>
      </c>
    </row>
    <row r="9" spans="1:17" ht="17.25" customHeight="1">
      <c r="A9" s="42"/>
      <c r="B9" s="43" t="s">
        <v>14</v>
      </c>
      <c r="C9" s="44">
        <v>123</v>
      </c>
      <c r="D9" s="45" t="s">
        <v>24</v>
      </c>
      <c r="E9" s="46">
        <v>1.395833333333333</v>
      </c>
      <c r="F9" s="46">
        <v>1.5458333333333329</v>
      </c>
      <c r="G9" s="47">
        <f t="shared" si="0"/>
        <v>0.14999999999999991</v>
      </c>
      <c r="H9" s="46">
        <v>1.375</v>
      </c>
      <c r="I9" s="46">
        <v>1.5355902777777779</v>
      </c>
      <c r="J9" s="47">
        <f t="shared" si="1"/>
        <v>0.1605902777777779</v>
      </c>
      <c r="K9" s="46">
        <v>1.375</v>
      </c>
      <c r="L9" s="46">
        <v>1.5983217592592589</v>
      </c>
      <c r="M9" s="47">
        <f t="shared" si="2"/>
        <v>0.2233217592592589</v>
      </c>
      <c r="N9" s="46">
        <v>1.333333333333333</v>
      </c>
      <c r="O9" s="46">
        <v>1.603356481481482</v>
      </c>
      <c r="P9" s="47">
        <f t="shared" si="4"/>
        <v>0.27002314814814898</v>
      </c>
      <c r="Q9" s="91">
        <f t="shared" si="3"/>
        <v>0.8039351851851857</v>
      </c>
    </row>
    <row r="10" spans="1:17" ht="17.25" customHeight="1">
      <c r="A10" s="42"/>
      <c r="B10" s="43" t="s">
        <v>14</v>
      </c>
      <c r="C10" s="44">
        <v>126</v>
      </c>
      <c r="D10" s="45" t="s">
        <v>23</v>
      </c>
      <c r="E10" s="46">
        <v>1.395833333333333</v>
      </c>
      <c r="F10" s="46">
        <v>1.5423611111111111</v>
      </c>
      <c r="G10" s="47">
        <f t="shared" si="0"/>
        <v>0.14652777777777803</v>
      </c>
      <c r="H10" s="46">
        <v>1.375</v>
      </c>
      <c r="I10" s="46">
        <v>1.5472222222222221</v>
      </c>
      <c r="J10" s="47">
        <f t="shared" si="1"/>
        <v>0.17222222222222205</v>
      </c>
      <c r="K10" s="46">
        <v>1.375</v>
      </c>
      <c r="L10" s="46">
        <v>1.582094907407408</v>
      </c>
      <c r="M10" s="47">
        <f t="shared" si="2"/>
        <v>0.20709490740740799</v>
      </c>
      <c r="N10" s="46">
        <v>1.333333333333333</v>
      </c>
      <c r="O10" s="46">
        <v>1.6499421296296291</v>
      </c>
      <c r="P10" s="47">
        <f t="shared" si="4"/>
        <v>0.31660879629629601</v>
      </c>
      <c r="Q10" s="91">
        <f t="shared" si="3"/>
        <v>0.84245370370370409</v>
      </c>
    </row>
    <row r="11" spans="1:17" ht="17.25" customHeight="1">
      <c r="A11" s="42"/>
      <c r="B11" s="43" t="s">
        <v>14</v>
      </c>
      <c r="C11" s="44">
        <v>133</v>
      </c>
      <c r="D11" s="45" t="s">
        <v>27</v>
      </c>
      <c r="E11" s="46">
        <v>1.395833333333333</v>
      </c>
      <c r="F11" s="46">
        <v>1.5562499999999999</v>
      </c>
      <c r="G11" s="47">
        <f t="shared" si="0"/>
        <v>0.16041666666666687</v>
      </c>
      <c r="H11" s="46">
        <v>1.375</v>
      </c>
      <c r="I11" s="46">
        <v>1.5631365740740739</v>
      </c>
      <c r="J11" s="47">
        <f t="shared" si="1"/>
        <v>0.18813657407407391</v>
      </c>
      <c r="K11" s="46">
        <v>1.375</v>
      </c>
      <c r="L11" s="46">
        <v>1.5786458333333331</v>
      </c>
      <c r="M11" s="47">
        <f t="shared" si="2"/>
        <v>0.20364583333333308</v>
      </c>
      <c r="N11" s="46">
        <v>1.333333333333333</v>
      </c>
      <c r="O11" s="46">
        <v>1.641724537037037</v>
      </c>
      <c r="P11" s="47">
        <f t="shared" si="4"/>
        <v>0.30839120370370399</v>
      </c>
      <c r="Q11" s="91">
        <f t="shared" si="3"/>
        <v>0.86059027777777786</v>
      </c>
    </row>
    <row r="12" spans="1:17" ht="17.25" customHeight="1">
      <c r="A12" s="42"/>
      <c r="B12" s="43" t="s">
        <v>14</v>
      </c>
      <c r="C12" s="44">
        <v>132</v>
      </c>
      <c r="D12" s="45" t="s">
        <v>29</v>
      </c>
      <c r="E12" s="46">
        <v>1.395833333333333</v>
      </c>
      <c r="F12" s="46">
        <v>1.5611111111111109</v>
      </c>
      <c r="G12" s="47">
        <f t="shared" si="0"/>
        <v>0.16527777777777786</v>
      </c>
      <c r="H12" s="46">
        <v>1.375</v>
      </c>
      <c r="I12" s="46">
        <v>1.5598611111111109</v>
      </c>
      <c r="J12" s="47">
        <f t="shared" si="1"/>
        <v>0.18486111111111092</v>
      </c>
      <c r="K12" s="46">
        <v>1.375</v>
      </c>
      <c r="L12" s="46">
        <v>1.6116898148148151</v>
      </c>
      <c r="M12" s="47">
        <f t="shared" si="2"/>
        <v>0.2366898148148151</v>
      </c>
      <c r="N12" s="46">
        <v>1.333333333333333</v>
      </c>
      <c r="O12" s="46">
        <v>1.672303240740741</v>
      </c>
      <c r="P12" s="47">
        <f t="shared" si="4"/>
        <v>0.33896990740740796</v>
      </c>
      <c r="Q12" s="91">
        <f t="shared" si="3"/>
        <v>0.92579861111111184</v>
      </c>
    </row>
    <row r="13" spans="1:17" ht="28.35" customHeight="1">
      <c r="A13" s="42"/>
      <c r="B13" s="43" t="s">
        <v>14</v>
      </c>
      <c r="C13" s="44">
        <v>113</v>
      </c>
      <c r="D13" s="45" t="s">
        <v>36</v>
      </c>
      <c r="E13" s="46">
        <v>1.395833333333333</v>
      </c>
      <c r="F13" s="46">
        <v>1.5847222222222219</v>
      </c>
      <c r="G13" s="47">
        <f t="shared" si="0"/>
        <v>0.18888888888888888</v>
      </c>
      <c r="H13" s="46">
        <v>1.375</v>
      </c>
      <c r="I13" s="46">
        <v>1.5848726851851851</v>
      </c>
      <c r="J13" s="47">
        <f t="shared" si="1"/>
        <v>0.20987268518518509</v>
      </c>
      <c r="K13" s="46">
        <v>1.375</v>
      </c>
      <c r="L13" s="46">
        <v>1.608888888888889</v>
      </c>
      <c r="M13" s="47">
        <f t="shared" si="2"/>
        <v>0.23388888888888903</v>
      </c>
      <c r="N13" s="46">
        <v>1.333333333333333</v>
      </c>
      <c r="O13" s="46">
        <v>1.672303240740741</v>
      </c>
      <c r="P13" s="47">
        <f t="shared" si="4"/>
        <v>0.33896990740740796</v>
      </c>
      <c r="Q13" s="91">
        <f t="shared" si="3"/>
        <v>0.97162037037037097</v>
      </c>
    </row>
    <row r="14" spans="1:17" ht="17.25" customHeight="1">
      <c r="A14" s="42"/>
      <c r="B14" s="43" t="s">
        <v>14</v>
      </c>
      <c r="C14" s="44">
        <v>122</v>
      </c>
      <c r="D14" s="45" t="s">
        <v>41</v>
      </c>
      <c r="E14" s="46">
        <v>1.395833333333333</v>
      </c>
      <c r="F14" s="46">
        <v>1.599305555555556</v>
      </c>
      <c r="G14" s="47">
        <f t="shared" si="0"/>
        <v>0.20347222222222294</v>
      </c>
      <c r="H14" s="46">
        <v>1.375</v>
      </c>
      <c r="I14" s="46">
        <v>1.592418981481482</v>
      </c>
      <c r="J14" s="47">
        <f t="shared" si="1"/>
        <v>0.21741898148148198</v>
      </c>
      <c r="K14" s="46">
        <v>1.375</v>
      </c>
      <c r="L14" s="46">
        <v>1.627777777777778</v>
      </c>
      <c r="M14" s="47">
        <f t="shared" si="2"/>
        <v>0.25277777777777799</v>
      </c>
      <c r="N14" s="46">
        <v>1.333333333333333</v>
      </c>
      <c r="O14" s="46">
        <v>1.6590740740740739</v>
      </c>
      <c r="P14" s="47">
        <f t="shared" si="4"/>
        <v>0.32574074074074089</v>
      </c>
      <c r="Q14" s="91">
        <f t="shared" si="3"/>
        <v>0.9994097222222238</v>
      </c>
    </row>
    <row r="15" spans="1:17" ht="17.25" customHeight="1">
      <c r="A15" s="42"/>
      <c r="B15" s="43" t="s">
        <v>14</v>
      </c>
      <c r="C15" s="44">
        <v>139</v>
      </c>
      <c r="D15" s="45" t="s">
        <v>32</v>
      </c>
      <c r="E15" s="46">
        <v>1.395833333333333</v>
      </c>
      <c r="F15" s="46">
        <v>1.5784722222222221</v>
      </c>
      <c r="G15" s="47">
        <f t="shared" si="0"/>
        <v>0.18263888888888902</v>
      </c>
      <c r="H15" s="46">
        <v>1.375</v>
      </c>
      <c r="I15" s="46">
        <v>1.632638888888889</v>
      </c>
      <c r="J15" s="47">
        <f t="shared" si="1"/>
        <v>0.25763888888888897</v>
      </c>
      <c r="K15" s="46">
        <v>1.375</v>
      </c>
      <c r="L15" s="46">
        <v>1.59837962962963</v>
      </c>
      <c r="M15" s="47">
        <f t="shared" si="2"/>
        <v>0.22337962962962998</v>
      </c>
      <c r="N15" s="46">
        <v>1.333333333333333</v>
      </c>
      <c r="O15" s="46">
        <v>1.672303240740741</v>
      </c>
      <c r="P15" s="47">
        <f t="shared" si="4"/>
        <v>0.33896990740740796</v>
      </c>
      <c r="Q15" s="91">
        <f t="shared" si="3"/>
        <v>1.0026273148148159</v>
      </c>
    </row>
    <row r="16" spans="1:17" ht="17.25" customHeight="1">
      <c r="A16" s="42"/>
      <c r="B16" s="43" t="s">
        <v>14</v>
      </c>
      <c r="C16" s="44">
        <v>119</v>
      </c>
      <c r="D16" s="45" t="s">
        <v>38</v>
      </c>
      <c r="E16" s="46">
        <v>1.395833333333333</v>
      </c>
      <c r="F16" s="46">
        <v>1.599305555555556</v>
      </c>
      <c r="G16" s="47">
        <f t="shared" si="0"/>
        <v>0.20347222222222294</v>
      </c>
      <c r="H16" s="46">
        <v>1.375</v>
      </c>
      <c r="I16" s="46">
        <v>1.583333333333333</v>
      </c>
      <c r="J16" s="47">
        <f t="shared" si="1"/>
        <v>0.20833333333333304</v>
      </c>
      <c r="K16" s="46">
        <v>1.375</v>
      </c>
      <c r="L16" s="46">
        <v>1.62931712962963</v>
      </c>
      <c r="M16" s="47">
        <f t="shared" si="2"/>
        <v>0.25431712962963005</v>
      </c>
      <c r="N16" s="46">
        <v>1.333333333333333</v>
      </c>
      <c r="O16" s="46">
        <v>1.698171296296296</v>
      </c>
      <c r="P16" s="47">
        <f t="shared" si="4"/>
        <v>0.364837962962963</v>
      </c>
      <c r="Q16" s="91">
        <f t="shared" si="3"/>
        <v>1.030960648148149</v>
      </c>
    </row>
    <row r="17" spans="1:17" ht="17.25" customHeight="1">
      <c r="A17" s="42"/>
      <c r="B17" s="43" t="s">
        <v>14</v>
      </c>
      <c r="C17" s="44">
        <v>120</v>
      </c>
      <c r="D17" s="45" t="s">
        <v>39</v>
      </c>
      <c r="E17" s="46">
        <v>1.395833333333333</v>
      </c>
      <c r="F17" s="46">
        <v>1.599305555555556</v>
      </c>
      <c r="G17" s="47">
        <f t="shared" si="0"/>
        <v>0.20347222222222294</v>
      </c>
      <c r="H17" s="46">
        <v>1.375</v>
      </c>
      <c r="I17" s="46">
        <v>1.583333333333333</v>
      </c>
      <c r="J17" s="47">
        <f t="shared" si="1"/>
        <v>0.20833333333333304</v>
      </c>
      <c r="K17" s="46">
        <v>1.375</v>
      </c>
      <c r="L17" s="46">
        <v>1.62931712962963</v>
      </c>
      <c r="M17" s="47">
        <f t="shared" si="2"/>
        <v>0.25431712962963005</v>
      </c>
      <c r="N17" s="46">
        <v>1.333333333333333</v>
      </c>
      <c r="O17" s="46">
        <v>1.698171296296296</v>
      </c>
      <c r="P17" s="47">
        <f t="shared" si="4"/>
        <v>0.364837962962963</v>
      </c>
      <c r="Q17" s="91">
        <f t="shared" si="3"/>
        <v>1.030960648148149</v>
      </c>
    </row>
    <row r="18" spans="1:17" ht="28.35" customHeight="1">
      <c r="A18" s="42"/>
      <c r="B18" s="43" t="s">
        <v>14</v>
      </c>
      <c r="C18" s="44">
        <v>114</v>
      </c>
      <c r="D18" s="45" t="s">
        <v>45</v>
      </c>
      <c r="E18" s="46">
        <v>1.395833333333333</v>
      </c>
      <c r="F18" s="46">
        <v>1.595833333333333</v>
      </c>
      <c r="G18" s="47">
        <f t="shared" si="0"/>
        <v>0.19999999999999996</v>
      </c>
      <c r="H18" s="46">
        <v>1.375</v>
      </c>
      <c r="I18" s="46">
        <v>1.6222800925925931</v>
      </c>
      <c r="J18" s="47">
        <f t="shared" si="1"/>
        <v>0.24728009259259309</v>
      </c>
      <c r="K18" s="46">
        <v>1.375</v>
      </c>
      <c r="L18" s="46">
        <v>1.6786111111111111</v>
      </c>
      <c r="M18" s="47">
        <f t="shared" si="2"/>
        <v>0.30361111111111105</v>
      </c>
      <c r="N18" s="46">
        <v>1.333333333333333</v>
      </c>
      <c r="O18" s="46">
        <v>1.704375</v>
      </c>
      <c r="P18" s="47">
        <f t="shared" si="4"/>
        <v>0.37104166666666694</v>
      </c>
      <c r="Q18" s="91">
        <f t="shared" si="3"/>
        <v>1.121932870370371</v>
      </c>
    </row>
    <row r="19" spans="1:17" ht="17.25" customHeight="1">
      <c r="A19" s="42"/>
      <c r="B19" s="43" t="s">
        <v>14</v>
      </c>
      <c r="C19" s="44">
        <v>127</v>
      </c>
      <c r="D19" s="45" t="s">
        <v>43</v>
      </c>
      <c r="E19" s="46">
        <v>1.395833333333333</v>
      </c>
      <c r="F19" s="46">
        <v>1.6159722222222219</v>
      </c>
      <c r="G19" s="47">
        <f t="shared" si="0"/>
        <v>0.22013888888888888</v>
      </c>
      <c r="H19" s="46">
        <v>1.375</v>
      </c>
      <c r="I19" s="46">
        <v>1.6159722222222219</v>
      </c>
      <c r="J19" s="47">
        <f t="shared" si="1"/>
        <v>0.24097222222222192</v>
      </c>
      <c r="K19" s="46">
        <v>1.375</v>
      </c>
      <c r="L19" s="46">
        <v>1.6554513888888891</v>
      </c>
      <c r="M19" s="47">
        <f t="shared" si="2"/>
        <v>0.2804513888888891</v>
      </c>
      <c r="N19" s="46">
        <v>1.333333333333333</v>
      </c>
      <c r="O19" s="46">
        <v>1.726076388888889</v>
      </c>
      <c r="P19" s="47">
        <f t="shared" si="4"/>
        <v>0.392743055555556</v>
      </c>
      <c r="Q19" s="91">
        <f t="shared" si="3"/>
        <v>1.1343055555555559</v>
      </c>
    </row>
    <row r="20" spans="1:17" ht="17.25" customHeight="1">
      <c r="A20" s="42"/>
      <c r="B20" s="43" t="s">
        <v>14</v>
      </c>
      <c r="C20" s="44">
        <v>128</v>
      </c>
      <c r="D20" s="45" t="s">
        <v>44</v>
      </c>
      <c r="E20" s="46">
        <v>1.395833333333333</v>
      </c>
      <c r="F20" s="46">
        <v>1.6159722222222219</v>
      </c>
      <c r="G20" s="47">
        <f t="shared" si="0"/>
        <v>0.22013888888888888</v>
      </c>
      <c r="H20" s="46">
        <v>1.375</v>
      </c>
      <c r="I20" s="46">
        <v>1.6159722222222219</v>
      </c>
      <c r="J20" s="47">
        <f t="shared" si="1"/>
        <v>0.24097222222222192</v>
      </c>
      <c r="K20" s="46">
        <v>1.375</v>
      </c>
      <c r="L20" s="46">
        <v>1.6554513888888891</v>
      </c>
      <c r="M20" s="47">
        <f t="shared" si="2"/>
        <v>0.2804513888888891</v>
      </c>
      <c r="N20" s="46">
        <v>1.333333333333333</v>
      </c>
      <c r="O20" s="46">
        <v>1.726076388888889</v>
      </c>
      <c r="P20" s="47">
        <f t="shared" si="4"/>
        <v>0.392743055555556</v>
      </c>
      <c r="Q20" s="91">
        <f t="shared" si="3"/>
        <v>1.1343055555555559</v>
      </c>
    </row>
    <row r="21" spans="1:17" ht="17.25" customHeight="1">
      <c r="A21" s="42"/>
      <c r="B21" s="43" t="s">
        <v>14</v>
      </c>
      <c r="C21" s="44">
        <v>144</v>
      </c>
      <c r="D21" s="45" t="s">
        <v>50</v>
      </c>
      <c r="E21" s="46">
        <v>1.395833333333333</v>
      </c>
      <c r="F21" s="46">
        <v>1.6527777777777779</v>
      </c>
      <c r="G21" s="47">
        <f t="shared" si="0"/>
        <v>0.25694444444444486</v>
      </c>
      <c r="H21" s="46">
        <v>1.375</v>
      </c>
      <c r="I21" s="46">
        <v>1.632638888888889</v>
      </c>
      <c r="J21" s="47">
        <f t="shared" si="1"/>
        <v>0.25763888888888897</v>
      </c>
      <c r="K21" s="46">
        <v>1.375</v>
      </c>
      <c r="L21" s="46">
        <v>1.660289351851852</v>
      </c>
      <c r="M21" s="47">
        <f t="shared" si="2"/>
        <v>0.285289351851852</v>
      </c>
      <c r="N21" s="46">
        <v>1.333333333333333</v>
      </c>
      <c r="O21" s="46">
        <v>1.6817476851851849</v>
      </c>
      <c r="P21" s="47">
        <f t="shared" si="4"/>
        <v>0.34841435185185188</v>
      </c>
      <c r="Q21" s="91">
        <f t="shared" si="3"/>
        <v>1.1482870370370377</v>
      </c>
    </row>
    <row r="22" spans="1:17" ht="17.25" customHeight="1">
      <c r="A22" s="42"/>
      <c r="B22" s="43" t="s">
        <v>14</v>
      </c>
      <c r="C22" s="44">
        <v>142</v>
      </c>
      <c r="D22" s="45" t="s">
        <v>51</v>
      </c>
      <c r="E22" s="46">
        <v>1.395833333333333</v>
      </c>
      <c r="F22" s="46">
        <v>1.6527777777777779</v>
      </c>
      <c r="G22" s="47">
        <f t="shared" si="0"/>
        <v>0.25694444444444486</v>
      </c>
      <c r="H22" s="46">
        <v>1.375</v>
      </c>
      <c r="I22" s="46">
        <v>1.632638888888889</v>
      </c>
      <c r="J22" s="47">
        <f t="shared" si="1"/>
        <v>0.25763888888888897</v>
      </c>
      <c r="K22" s="46">
        <v>1.375</v>
      </c>
      <c r="L22" s="46">
        <v>1.660289351851852</v>
      </c>
      <c r="M22" s="47">
        <f t="shared" si="2"/>
        <v>0.285289351851852</v>
      </c>
      <c r="N22" s="46">
        <v>1.333333333333333</v>
      </c>
      <c r="O22" s="46">
        <v>1.6817476851851849</v>
      </c>
      <c r="P22" s="47">
        <f t="shared" si="4"/>
        <v>0.34841435185185188</v>
      </c>
      <c r="Q22" s="91">
        <f t="shared" si="3"/>
        <v>1.1482870370370377</v>
      </c>
    </row>
    <row r="23" spans="1:17" ht="17.25" customHeight="1">
      <c r="A23" s="42"/>
      <c r="B23" s="43" t="s">
        <v>14</v>
      </c>
      <c r="C23" s="44">
        <v>141</v>
      </c>
      <c r="D23" s="45" t="s">
        <v>49</v>
      </c>
      <c r="E23" s="46">
        <v>1.395833333333333</v>
      </c>
      <c r="F23" s="46">
        <v>1.6527777777777779</v>
      </c>
      <c r="G23" s="47">
        <f t="shared" si="0"/>
        <v>0.25694444444444486</v>
      </c>
      <c r="H23" s="46">
        <v>1.375</v>
      </c>
      <c r="I23" s="46">
        <v>1.6314236111111109</v>
      </c>
      <c r="J23" s="47">
        <f t="shared" si="1"/>
        <v>0.25642361111111089</v>
      </c>
      <c r="K23" s="46">
        <v>1.375</v>
      </c>
      <c r="L23" s="46">
        <v>1.6648495370370371</v>
      </c>
      <c r="M23" s="47">
        <f t="shared" si="2"/>
        <v>0.28984953703703709</v>
      </c>
      <c r="N23" s="46">
        <v>1.291666666666667</v>
      </c>
      <c r="O23" s="46">
        <v>1.7076388888888889</v>
      </c>
      <c r="P23" s="47">
        <f t="shared" si="4"/>
        <v>0.41597222222222197</v>
      </c>
      <c r="Q23" s="91">
        <f t="shared" si="3"/>
        <v>1.2191898148148148</v>
      </c>
    </row>
    <row r="24" spans="1:17" ht="28.35" customHeight="1">
      <c r="A24" s="42"/>
      <c r="B24" s="43" t="s">
        <v>14</v>
      </c>
      <c r="C24" s="44">
        <v>217</v>
      </c>
      <c r="D24" s="45" t="s">
        <v>35</v>
      </c>
      <c r="E24" s="46">
        <v>1.395833333333333</v>
      </c>
      <c r="F24" s="46">
        <v>1.5847222222222219</v>
      </c>
      <c r="G24" s="47">
        <f t="shared" si="0"/>
        <v>0.18888888888888888</v>
      </c>
      <c r="H24" s="46">
        <v>1.375</v>
      </c>
      <c r="I24" s="46">
        <v>1.5848726851851851</v>
      </c>
      <c r="J24" s="47">
        <f t="shared" si="1"/>
        <v>0.20987268518518509</v>
      </c>
      <c r="K24" s="46">
        <v>1.375</v>
      </c>
      <c r="L24" s="46">
        <v>1.647430555555556</v>
      </c>
      <c r="M24" s="47">
        <f t="shared" si="2"/>
        <v>0.27243055555555595</v>
      </c>
      <c r="N24" s="46">
        <v>45714.333333333336</v>
      </c>
      <c r="O24" s="67">
        <v>45714.765972222223</v>
      </c>
      <c r="P24" s="47">
        <f t="shared" si="4"/>
        <v>0.43263888888759539</v>
      </c>
      <c r="Q24" s="91">
        <f t="shared" si="3"/>
        <v>1.1038310185172253</v>
      </c>
    </row>
    <row r="25" spans="1:17" ht="17.25" customHeight="1">
      <c r="A25" s="42"/>
      <c r="B25" s="43" t="s">
        <v>14</v>
      </c>
      <c r="C25" s="44">
        <v>130</v>
      </c>
      <c r="D25" s="45" t="s">
        <v>42</v>
      </c>
      <c r="E25" s="46">
        <v>1.395833333333333</v>
      </c>
      <c r="F25" s="46">
        <v>1.6104166666666671</v>
      </c>
      <c r="G25" s="47">
        <f t="shared" si="0"/>
        <v>0.21458333333333401</v>
      </c>
      <c r="H25" s="46">
        <v>1.375</v>
      </c>
      <c r="I25" s="46">
        <v>1.6159722222222219</v>
      </c>
      <c r="J25" s="47">
        <f t="shared" si="1"/>
        <v>0.24097222222222192</v>
      </c>
      <c r="K25" s="46">
        <v>1.375</v>
      </c>
      <c r="L25" s="46">
        <v>1.677071759259259</v>
      </c>
      <c r="M25" s="47">
        <f t="shared" si="2"/>
        <v>0.302071759259259</v>
      </c>
      <c r="N25" s="46">
        <v>45714.333333333336</v>
      </c>
      <c r="O25" s="67">
        <v>45714.746018518519</v>
      </c>
      <c r="P25" s="47">
        <f t="shared" si="4"/>
        <v>0.4126851851833635</v>
      </c>
      <c r="Q25" s="91">
        <f t="shared" si="3"/>
        <v>1.1703124999981784</v>
      </c>
    </row>
    <row r="26" spans="1:17" ht="36.4" customHeight="1">
      <c r="A26" s="42"/>
      <c r="B26" s="43" t="s">
        <v>14</v>
      </c>
      <c r="C26" s="44">
        <v>140</v>
      </c>
      <c r="D26" s="65" t="s">
        <v>54</v>
      </c>
      <c r="E26" s="46">
        <v>1.395833333333333</v>
      </c>
      <c r="F26" s="46">
        <v>1.677777777777778</v>
      </c>
      <c r="G26" s="47">
        <f t="shared" si="0"/>
        <v>0.281944444444445</v>
      </c>
      <c r="H26" s="46">
        <v>1.375</v>
      </c>
      <c r="I26" s="92">
        <v>1.6916666666666671</v>
      </c>
      <c r="J26" s="47">
        <f t="shared" si="1"/>
        <v>0.3166666666666671</v>
      </c>
      <c r="K26" s="46">
        <v>1.375</v>
      </c>
      <c r="L26" s="92">
        <v>1.7356018518518519</v>
      </c>
      <c r="M26" s="47">
        <f t="shared" si="2"/>
        <v>0.3606018518518519</v>
      </c>
      <c r="N26" s="46">
        <v>1.291666666666667</v>
      </c>
      <c r="O26" s="93" t="s">
        <v>53</v>
      </c>
      <c r="P26" s="90" t="s">
        <v>53</v>
      </c>
      <c r="Q26" s="94" t="s">
        <v>53</v>
      </c>
    </row>
    <row r="27" spans="1:17" ht="19.350000000000001" customHeight="1">
      <c r="A27" s="42"/>
      <c r="B27" s="43" t="s">
        <v>14</v>
      </c>
      <c r="C27" s="44">
        <v>115</v>
      </c>
      <c r="D27" s="65" t="s">
        <v>55</v>
      </c>
      <c r="E27" s="46">
        <v>1.395833333333333</v>
      </c>
      <c r="F27" s="46">
        <v>1.677777777777778</v>
      </c>
      <c r="G27" s="47">
        <f t="shared" si="0"/>
        <v>0.281944444444445</v>
      </c>
      <c r="H27" s="46">
        <v>1.375</v>
      </c>
      <c r="I27" s="92">
        <v>1.685416666666667</v>
      </c>
      <c r="J27" s="47">
        <f t="shared" si="1"/>
        <v>0.31041666666666701</v>
      </c>
      <c r="K27" s="46">
        <v>1.375</v>
      </c>
      <c r="L27" s="92">
        <v>1.7362500000000001</v>
      </c>
      <c r="M27" s="47">
        <f t="shared" si="2"/>
        <v>0.36125000000000007</v>
      </c>
      <c r="N27" s="46">
        <v>45714.333333333336</v>
      </c>
      <c r="O27" s="68">
        <v>45714.767361111109</v>
      </c>
      <c r="P27" s="47">
        <f>O27-N27</f>
        <v>0.43402777777373558</v>
      </c>
      <c r="Q27" s="95">
        <f>G27+J27+M27+P27</f>
        <v>1.3876388888848477</v>
      </c>
    </row>
    <row r="28" spans="1:17" ht="20.100000000000001" customHeight="1">
      <c r="A28" s="54"/>
      <c r="B28" s="55" t="s">
        <v>14</v>
      </c>
      <c r="C28" s="56">
        <v>125</v>
      </c>
      <c r="D28" s="57" t="s">
        <v>57</v>
      </c>
      <c r="E28" s="96"/>
      <c r="F28" s="96"/>
      <c r="G28" s="97"/>
      <c r="H28" s="58"/>
      <c r="I28" s="96"/>
      <c r="J28" s="96"/>
      <c r="K28" s="58">
        <v>1.375</v>
      </c>
      <c r="L28" s="98">
        <v>1.5335185185185189</v>
      </c>
      <c r="M28" s="97">
        <f t="shared" si="2"/>
        <v>0.15851851851851895</v>
      </c>
      <c r="N28" s="58">
        <v>1.333333333333333</v>
      </c>
      <c r="O28" s="98">
        <v>1.588020833333333</v>
      </c>
      <c r="P28" s="97">
        <f>O28-N28</f>
        <v>0.25468749999999996</v>
      </c>
      <c r="Q28" s="99">
        <v>45714.413206018522</v>
      </c>
    </row>
    <row r="29" spans="1:17" ht="15.95" customHeight="1">
      <c r="A29" s="34" t="s">
        <v>16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17" ht="17.45" customHeight="1">
      <c r="A30" s="36"/>
      <c r="B30" s="37" t="s">
        <v>16</v>
      </c>
      <c r="C30" s="61">
        <v>230</v>
      </c>
      <c r="D30" s="39" t="s">
        <v>17</v>
      </c>
      <c r="E30" s="62">
        <v>1.395833333333333</v>
      </c>
      <c r="F30" s="62">
        <v>1.5180555555555559</v>
      </c>
      <c r="G30" s="63">
        <f t="shared" ref="G30:G45" si="5">(F30)-(E30)</f>
        <v>0.1222222222222229</v>
      </c>
      <c r="H30" s="62">
        <v>1.375</v>
      </c>
      <c r="I30" s="62">
        <v>1.5121643518518519</v>
      </c>
      <c r="J30" s="63">
        <f t="shared" ref="J30:J38" si="6">(I30)-(H30)</f>
        <v>0.13716435185185194</v>
      </c>
      <c r="K30" s="62">
        <v>1.375</v>
      </c>
      <c r="L30" s="62">
        <v>1.5335185185185189</v>
      </c>
      <c r="M30" s="63">
        <f t="shared" ref="M30:M45" si="7">(L30)-(K30)</f>
        <v>0.15851851851851895</v>
      </c>
      <c r="N30" s="62">
        <v>1.333333333333333</v>
      </c>
      <c r="O30" s="62">
        <v>1.5738888888888889</v>
      </c>
      <c r="P30" s="63">
        <f t="shared" ref="P30:P43" si="8">O30-N30</f>
        <v>0.24055555555555586</v>
      </c>
      <c r="Q30" s="89">
        <f t="shared" ref="Q30:Q43" si="9">G30+J30+M30+P30</f>
        <v>0.65846064814814964</v>
      </c>
    </row>
    <row r="31" spans="1:17" ht="17.25" customHeight="1">
      <c r="A31" s="42"/>
      <c r="B31" s="43" t="s">
        <v>16</v>
      </c>
      <c r="C31" s="44">
        <v>211</v>
      </c>
      <c r="D31" s="45" t="s">
        <v>22</v>
      </c>
      <c r="E31" s="46">
        <v>1.395833333333333</v>
      </c>
      <c r="F31" s="46">
        <v>1.5402777777777781</v>
      </c>
      <c r="G31" s="47">
        <f t="shared" si="5"/>
        <v>0.14444444444444504</v>
      </c>
      <c r="H31" s="46">
        <v>1.375</v>
      </c>
      <c r="I31" s="46">
        <v>1.5189467592592589</v>
      </c>
      <c r="J31" s="47">
        <f t="shared" si="6"/>
        <v>0.14394675925925893</v>
      </c>
      <c r="K31" s="46">
        <v>1.375</v>
      </c>
      <c r="L31" s="46">
        <v>1.546608796296296</v>
      </c>
      <c r="M31" s="47">
        <f t="shared" si="7"/>
        <v>0.171608796296296</v>
      </c>
      <c r="N31" s="46">
        <v>1.333333333333333</v>
      </c>
      <c r="O31" s="46">
        <v>1.562094907407408</v>
      </c>
      <c r="P31" s="47">
        <f t="shared" si="8"/>
        <v>0.22876157407407494</v>
      </c>
      <c r="Q31" s="91">
        <f t="shared" si="9"/>
        <v>0.6887615740740749</v>
      </c>
    </row>
    <row r="32" spans="1:17" ht="17.25" customHeight="1">
      <c r="A32" s="42"/>
      <c r="B32" s="43" t="s">
        <v>16</v>
      </c>
      <c r="C32" s="44">
        <v>218</v>
      </c>
      <c r="D32" s="45" t="s">
        <v>19</v>
      </c>
      <c r="E32" s="46">
        <v>1.395833333333333</v>
      </c>
      <c r="F32" s="46">
        <v>1.523611111111111</v>
      </c>
      <c r="G32" s="47">
        <f t="shared" si="5"/>
        <v>0.12777777777777799</v>
      </c>
      <c r="H32" s="46">
        <v>1.375</v>
      </c>
      <c r="I32" s="46">
        <v>1.522905092592592</v>
      </c>
      <c r="J32" s="47">
        <f t="shared" si="6"/>
        <v>0.14790509259259199</v>
      </c>
      <c r="K32" s="46">
        <v>1.375</v>
      </c>
      <c r="L32" s="46">
        <v>1.5575000000000001</v>
      </c>
      <c r="M32" s="47">
        <f t="shared" si="7"/>
        <v>0.18250000000000011</v>
      </c>
      <c r="N32" s="46">
        <v>1.333333333333333</v>
      </c>
      <c r="O32" s="46">
        <v>1.612314814814815</v>
      </c>
      <c r="P32" s="47">
        <f t="shared" si="8"/>
        <v>0.27898148148148194</v>
      </c>
      <c r="Q32" s="91">
        <f t="shared" si="9"/>
        <v>0.73716435185185203</v>
      </c>
    </row>
    <row r="33" spans="1:17" ht="17.25" customHeight="1">
      <c r="A33" s="42"/>
      <c r="B33" s="43" t="s">
        <v>16</v>
      </c>
      <c r="C33" s="44">
        <v>136</v>
      </c>
      <c r="D33" s="45" t="s">
        <v>25</v>
      </c>
      <c r="E33" s="46">
        <v>1.395833333333333</v>
      </c>
      <c r="F33" s="46">
        <v>1.5479166666666671</v>
      </c>
      <c r="G33" s="47">
        <f t="shared" si="5"/>
        <v>0.15208333333333401</v>
      </c>
      <c r="H33" s="46">
        <v>1.375</v>
      </c>
      <c r="I33" s="46">
        <v>1.5326967592592591</v>
      </c>
      <c r="J33" s="47">
        <f t="shared" si="6"/>
        <v>0.15769675925925908</v>
      </c>
      <c r="K33" s="46">
        <v>1.375</v>
      </c>
      <c r="L33" s="46">
        <v>1.564849537037037</v>
      </c>
      <c r="M33" s="47">
        <f t="shared" si="7"/>
        <v>0.189849537037037</v>
      </c>
      <c r="N33" s="46">
        <v>1.333333333333333</v>
      </c>
      <c r="O33" s="46">
        <v>1.6055671296296301</v>
      </c>
      <c r="P33" s="47">
        <f t="shared" si="8"/>
        <v>0.27223379629629707</v>
      </c>
      <c r="Q33" s="91">
        <f t="shared" si="9"/>
        <v>0.77186342592592716</v>
      </c>
    </row>
    <row r="34" spans="1:17" ht="17.25" customHeight="1">
      <c r="A34" s="42"/>
      <c r="B34" s="43" t="s">
        <v>16</v>
      </c>
      <c r="C34" s="44">
        <v>220</v>
      </c>
      <c r="D34" s="45" t="s">
        <v>30</v>
      </c>
      <c r="E34" s="46">
        <v>1.395833333333333</v>
      </c>
      <c r="F34" s="46">
        <v>1.5611111111111109</v>
      </c>
      <c r="G34" s="47">
        <f t="shared" si="5"/>
        <v>0.16527777777777786</v>
      </c>
      <c r="H34" s="46">
        <v>1.375</v>
      </c>
      <c r="I34" s="46">
        <v>1.545891203703704</v>
      </c>
      <c r="J34" s="47">
        <f t="shared" si="6"/>
        <v>0.17089120370370403</v>
      </c>
      <c r="K34" s="46">
        <v>1.375</v>
      </c>
      <c r="L34" s="46">
        <v>1.582094907407408</v>
      </c>
      <c r="M34" s="47">
        <f t="shared" si="7"/>
        <v>0.20709490740740799</v>
      </c>
      <c r="N34" s="46">
        <v>1.333333333333333</v>
      </c>
      <c r="O34" s="46">
        <v>1.6327314814814819</v>
      </c>
      <c r="P34" s="47">
        <f t="shared" si="8"/>
        <v>0.29939814814814891</v>
      </c>
      <c r="Q34" s="91">
        <f t="shared" si="9"/>
        <v>0.84266203703703879</v>
      </c>
    </row>
    <row r="35" spans="1:17" ht="28.35" customHeight="1">
      <c r="A35" s="42"/>
      <c r="B35" s="43" t="s">
        <v>16</v>
      </c>
      <c r="C35" s="44">
        <v>219</v>
      </c>
      <c r="D35" s="45" t="s">
        <v>26</v>
      </c>
      <c r="E35" s="46">
        <v>1.395833333333333</v>
      </c>
      <c r="F35" s="46">
        <v>1.5562499999999999</v>
      </c>
      <c r="G35" s="47">
        <f t="shared" si="5"/>
        <v>0.16041666666666687</v>
      </c>
      <c r="H35" s="46">
        <v>1.375</v>
      </c>
      <c r="I35" s="46">
        <v>1.5631365740740739</v>
      </c>
      <c r="J35" s="47">
        <f t="shared" si="6"/>
        <v>0.18813657407407391</v>
      </c>
      <c r="K35" s="46">
        <v>1.375</v>
      </c>
      <c r="L35" s="46">
        <v>1.5786458333333331</v>
      </c>
      <c r="M35" s="47">
        <f t="shared" si="7"/>
        <v>0.20364583333333308</v>
      </c>
      <c r="N35" s="46">
        <v>1.333333333333333</v>
      </c>
      <c r="O35" s="46">
        <v>1.641724537037037</v>
      </c>
      <c r="P35" s="47">
        <f t="shared" si="8"/>
        <v>0.30839120370370399</v>
      </c>
      <c r="Q35" s="91">
        <f t="shared" si="9"/>
        <v>0.86059027777777786</v>
      </c>
    </row>
    <row r="36" spans="1:17" ht="17.25" customHeight="1">
      <c r="A36" s="42"/>
      <c r="B36" s="43" t="s">
        <v>16</v>
      </c>
      <c r="C36" s="44">
        <v>213</v>
      </c>
      <c r="D36" s="45" t="s">
        <v>33</v>
      </c>
      <c r="E36" s="46">
        <v>1.395833333333333</v>
      </c>
      <c r="F36" s="46">
        <v>1.5791666666666671</v>
      </c>
      <c r="G36" s="47">
        <f t="shared" si="5"/>
        <v>0.18333333333333401</v>
      </c>
      <c r="H36" s="46">
        <v>1.375</v>
      </c>
      <c r="I36" s="46">
        <v>1.5493634259259259</v>
      </c>
      <c r="J36" s="47">
        <f t="shared" si="6"/>
        <v>0.17436342592592591</v>
      </c>
      <c r="K36" s="46">
        <v>1.375</v>
      </c>
      <c r="L36" s="46">
        <v>1.574444444444445</v>
      </c>
      <c r="M36" s="47">
        <f t="shared" si="7"/>
        <v>0.19944444444444498</v>
      </c>
      <c r="N36" s="46">
        <v>1.333333333333333</v>
      </c>
      <c r="O36" s="46">
        <v>1.673622685185185</v>
      </c>
      <c r="P36" s="47">
        <f t="shared" si="8"/>
        <v>0.34028935185185194</v>
      </c>
      <c r="Q36" s="91">
        <f t="shared" si="9"/>
        <v>0.89743055555555684</v>
      </c>
    </row>
    <row r="37" spans="1:17" ht="17.25" customHeight="1">
      <c r="A37" s="42"/>
      <c r="B37" s="43" t="s">
        <v>16</v>
      </c>
      <c r="C37" s="44">
        <v>231</v>
      </c>
      <c r="D37" s="45" t="s">
        <v>40</v>
      </c>
      <c r="E37" s="46">
        <v>1.395833333333333</v>
      </c>
      <c r="F37" s="46">
        <v>1.599305555555556</v>
      </c>
      <c r="G37" s="47">
        <f t="shared" si="5"/>
        <v>0.20347222222222294</v>
      </c>
      <c r="H37" s="46">
        <v>1.375</v>
      </c>
      <c r="I37" s="46">
        <v>1.5848726851851851</v>
      </c>
      <c r="J37" s="47">
        <f t="shared" si="6"/>
        <v>0.20987268518518509</v>
      </c>
      <c r="K37" s="46">
        <v>1.375</v>
      </c>
      <c r="L37" s="46">
        <v>1.6042129629629629</v>
      </c>
      <c r="M37" s="47">
        <f t="shared" si="7"/>
        <v>0.2292129629629629</v>
      </c>
      <c r="N37" s="46">
        <v>1.333333333333333</v>
      </c>
      <c r="O37" s="46">
        <v>1.658449074074074</v>
      </c>
      <c r="P37" s="47">
        <f t="shared" si="8"/>
        <v>0.32511574074074101</v>
      </c>
      <c r="Q37" s="91">
        <f t="shared" si="9"/>
        <v>0.96767361111111194</v>
      </c>
    </row>
    <row r="38" spans="1:17" ht="17.25" customHeight="1">
      <c r="A38" s="42"/>
      <c r="B38" s="43" t="s">
        <v>16</v>
      </c>
      <c r="C38" s="44">
        <v>212</v>
      </c>
      <c r="D38" s="45" t="s">
        <v>31</v>
      </c>
      <c r="E38" s="46">
        <v>1.395833333333333</v>
      </c>
      <c r="F38" s="46">
        <v>1.567361111111111</v>
      </c>
      <c r="G38" s="47">
        <f t="shared" si="5"/>
        <v>0.17152777777777795</v>
      </c>
      <c r="H38" s="46">
        <v>1.375</v>
      </c>
      <c r="I38" s="46">
        <v>1.573680555555556</v>
      </c>
      <c r="J38" s="47">
        <f t="shared" si="6"/>
        <v>0.19868055555555597</v>
      </c>
      <c r="K38" s="46">
        <v>1.375</v>
      </c>
      <c r="L38" s="46">
        <v>1.61255787037037</v>
      </c>
      <c r="M38" s="47">
        <f t="shared" si="7"/>
        <v>0.23755787037037002</v>
      </c>
      <c r="N38" s="46">
        <v>1.333333333333333</v>
      </c>
      <c r="O38" s="46">
        <v>1.7112499999999999</v>
      </c>
      <c r="P38" s="47">
        <f t="shared" si="8"/>
        <v>0.3779166666666669</v>
      </c>
      <c r="Q38" s="91">
        <f t="shared" si="9"/>
        <v>0.98568287037037083</v>
      </c>
    </row>
    <row r="39" spans="1:17" ht="17.25" customHeight="1">
      <c r="A39" s="42"/>
      <c r="B39" s="43" t="s">
        <v>16</v>
      </c>
      <c r="C39" s="44">
        <v>214</v>
      </c>
      <c r="D39" s="45" t="s">
        <v>37</v>
      </c>
      <c r="E39" s="46">
        <v>1.395833333333333</v>
      </c>
      <c r="F39" s="46">
        <v>1.59931712962963</v>
      </c>
      <c r="G39" s="47">
        <f t="shared" si="5"/>
        <v>0.20348379629629698</v>
      </c>
      <c r="H39" s="46">
        <v>1.375</v>
      </c>
      <c r="I39" s="46">
        <v>1.5833912037037039</v>
      </c>
      <c r="J39" s="47">
        <f>I39-H39</f>
        <v>0.2083912037037039</v>
      </c>
      <c r="K39" s="46">
        <v>1.375</v>
      </c>
      <c r="L39" s="46">
        <v>1.62931712962963</v>
      </c>
      <c r="M39" s="47">
        <f t="shared" si="7"/>
        <v>0.25431712962963005</v>
      </c>
      <c r="N39" s="46">
        <v>1.333333333333333</v>
      </c>
      <c r="O39" s="46">
        <v>1.698171296296296</v>
      </c>
      <c r="P39" s="47">
        <f t="shared" si="8"/>
        <v>0.364837962962963</v>
      </c>
      <c r="Q39" s="91">
        <f t="shared" si="9"/>
        <v>1.0310300925925939</v>
      </c>
    </row>
    <row r="40" spans="1:17" ht="17.25" customHeight="1">
      <c r="A40" s="42"/>
      <c r="B40" s="43" t="s">
        <v>16</v>
      </c>
      <c r="C40" s="44">
        <v>216</v>
      </c>
      <c r="D40" s="45" t="s">
        <v>46</v>
      </c>
      <c r="E40" s="46">
        <v>1.395833333333333</v>
      </c>
      <c r="F40" s="46">
        <v>1.6159722222222219</v>
      </c>
      <c r="G40" s="47">
        <f t="shared" si="5"/>
        <v>0.22013888888888888</v>
      </c>
      <c r="H40" s="46">
        <v>1.375</v>
      </c>
      <c r="I40" s="46">
        <v>1.6320138888888891</v>
      </c>
      <c r="J40" s="47">
        <f t="shared" ref="J40:J45" si="10">(I40)-(H40)</f>
        <v>0.2570138888888891</v>
      </c>
      <c r="K40" s="46">
        <v>1.375</v>
      </c>
      <c r="L40" s="46">
        <v>1.705046296296296</v>
      </c>
      <c r="M40" s="47">
        <f t="shared" si="7"/>
        <v>0.330046296296296</v>
      </c>
      <c r="N40" s="46">
        <v>1.333333333333333</v>
      </c>
      <c r="O40" s="46">
        <v>1.723217592592593</v>
      </c>
      <c r="P40" s="47">
        <f t="shared" si="8"/>
        <v>0.38988425925925996</v>
      </c>
      <c r="Q40" s="91">
        <f t="shared" si="9"/>
        <v>1.1970833333333339</v>
      </c>
    </row>
    <row r="41" spans="1:17" ht="17.25" customHeight="1">
      <c r="A41" s="42"/>
      <c r="B41" s="43" t="s">
        <v>16</v>
      </c>
      <c r="C41" s="44">
        <v>224</v>
      </c>
      <c r="D41" s="45" t="s">
        <v>48</v>
      </c>
      <c r="E41" s="46">
        <v>1.395833333333333</v>
      </c>
      <c r="F41" s="46">
        <v>1.6527777777777779</v>
      </c>
      <c r="G41" s="47">
        <f t="shared" si="5"/>
        <v>0.25694444444444486</v>
      </c>
      <c r="H41" s="46">
        <v>1.375</v>
      </c>
      <c r="I41" s="46">
        <v>1.6314236111111109</v>
      </c>
      <c r="J41" s="47">
        <f t="shared" si="10"/>
        <v>0.25642361111111089</v>
      </c>
      <c r="K41" s="46">
        <v>1.375</v>
      </c>
      <c r="L41" s="46">
        <v>1.6648495370370371</v>
      </c>
      <c r="M41" s="47">
        <f t="shared" si="7"/>
        <v>0.28984953703703709</v>
      </c>
      <c r="N41" s="46">
        <v>1.291666666666667</v>
      </c>
      <c r="O41" s="46">
        <v>1.7076388888888889</v>
      </c>
      <c r="P41" s="47">
        <f t="shared" si="8"/>
        <v>0.41597222222222197</v>
      </c>
      <c r="Q41" s="91">
        <f t="shared" si="9"/>
        <v>1.2191898148148148</v>
      </c>
    </row>
    <row r="42" spans="1:17" ht="17.25" customHeight="1">
      <c r="A42" s="42"/>
      <c r="B42" s="43" t="s">
        <v>16</v>
      </c>
      <c r="C42" s="44">
        <v>215</v>
      </c>
      <c r="D42" s="45" t="s">
        <v>34</v>
      </c>
      <c r="E42" s="46">
        <v>1.395833333333333</v>
      </c>
      <c r="F42" s="46">
        <v>1.583333333333333</v>
      </c>
      <c r="G42" s="47">
        <f t="shared" si="5"/>
        <v>0.1875</v>
      </c>
      <c r="H42" s="46">
        <v>1.375</v>
      </c>
      <c r="I42" s="46">
        <v>1.590972222222222</v>
      </c>
      <c r="J42" s="47">
        <f t="shared" si="10"/>
        <v>0.21597222222222201</v>
      </c>
      <c r="K42" s="46">
        <v>1.375</v>
      </c>
      <c r="L42" s="46">
        <v>1.647430555555556</v>
      </c>
      <c r="M42" s="47">
        <f t="shared" si="7"/>
        <v>0.27243055555555595</v>
      </c>
      <c r="N42" s="46">
        <v>45714.333333333336</v>
      </c>
      <c r="O42" s="46">
        <v>45714.753680555557</v>
      </c>
      <c r="P42" s="47">
        <f t="shared" si="8"/>
        <v>0.42034722222160781</v>
      </c>
      <c r="Q42" s="91">
        <f t="shared" si="9"/>
        <v>1.0962499999993858</v>
      </c>
    </row>
    <row r="43" spans="1:17" ht="17.25" customHeight="1">
      <c r="A43" s="42"/>
      <c r="B43" s="43" t="s">
        <v>16</v>
      </c>
      <c r="C43" s="44">
        <v>227</v>
      </c>
      <c r="D43" s="45" t="s">
        <v>47</v>
      </c>
      <c r="E43" s="46">
        <v>1.395833333333333</v>
      </c>
      <c r="F43" s="46">
        <v>1.6208333333333329</v>
      </c>
      <c r="G43" s="47">
        <f t="shared" si="5"/>
        <v>0.22499999999999987</v>
      </c>
      <c r="H43" s="46">
        <v>1.375</v>
      </c>
      <c r="I43" s="46">
        <v>1.632638888888889</v>
      </c>
      <c r="J43" s="47">
        <f t="shared" si="10"/>
        <v>0.25763888888888897</v>
      </c>
      <c r="K43" s="46">
        <v>1.375</v>
      </c>
      <c r="L43" s="46">
        <v>1.661192129629629</v>
      </c>
      <c r="M43" s="47">
        <f t="shared" si="7"/>
        <v>0.28619212962962903</v>
      </c>
      <c r="N43" s="46">
        <v>45714.333333333336</v>
      </c>
      <c r="O43" s="46">
        <v>45714.765972222223</v>
      </c>
      <c r="P43" s="47">
        <f t="shared" si="8"/>
        <v>0.43263888888759539</v>
      </c>
      <c r="Q43" s="91">
        <f t="shared" si="9"/>
        <v>1.2014699074061133</v>
      </c>
    </row>
    <row r="44" spans="1:17" ht="17.25" customHeight="1">
      <c r="A44" s="42"/>
      <c r="B44" s="43" t="s">
        <v>16</v>
      </c>
      <c r="C44" s="44">
        <v>223</v>
      </c>
      <c r="D44" s="45" t="s">
        <v>52</v>
      </c>
      <c r="E44" s="46">
        <v>1.395833333333333</v>
      </c>
      <c r="F44" s="46">
        <v>1.6527777777777779</v>
      </c>
      <c r="G44" s="47">
        <f t="shared" si="5"/>
        <v>0.25694444444444486</v>
      </c>
      <c r="H44" s="46">
        <v>1.375</v>
      </c>
      <c r="I44" s="92">
        <v>1.6916666666666671</v>
      </c>
      <c r="J44" s="47">
        <f t="shared" si="10"/>
        <v>0.3166666666666671</v>
      </c>
      <c r="K44" s="46">
        <v>1.375</v>
      </c>
      <c r="L44" s="68">
        <v>1.7356018518518519</v>
      </c>
      <c r="M44" s="47">
        <f t="shared" si="7"/>
        <v>0.3606018518518519</v>
      </c>
      <c r="N44" s="46">
        <v>1.291666666666667</v>
      </c>
      <c r="O44" s="93" t="s">
        <v>53</v>
      </c>
      <c r="P44" s="90" t="s">
        <v>53</v>
      </c>
      <c r="Q44" s="94" t="s">
        <v>53</v>
      </c>
    </row>
    <row r="45" spans="1:17" ht="37.15" customHeight="1">
      <c r="A45" s="54"/>
      <c r="B45" s="55" t="s">
        <v>16</v>
      </c>
      <c r="C45" s="56">
        <v>225</v>
      </c>
      <c r="D45" s="57" t="s">
        <v>56</v>
      </c>
      <c r="E45" s="58">
        <v>1.395833333333333</v>
      </c>
      <c r="F45" s="58">
        <v>1.677777777777778</v>
      </c>
      <c r="G45" s="97">
        <f t="shared" si="5"/>
        <v>0.281944444444445</v>
      </c>
      <c r="H45" s="58">
        <v>1.375</v>
      </c>
      <c r="I45" s="98">
        <v>1.691435185185185</v>
      </c>
      <c r="J45" s="97">
        <f t="shared" si="10"/>
        <v>0.31643518518518499</v>
      </c>
      <c r="K45" s="58">
        <v>1.375</v>
      </c>
      <c r="L45" s="98">
        <v>1.736018518518518</v>
      </c>
      <c r="M45" s="97">
        <f t="shared" si="7"/>
        <v>0.36101851851851796</v>
      </c>
      <c r="N45" s="58">
        <v>1.291666666666667</v>
      </c>
      <c r="O45" s="59" t="s">
        <v>53</v>
      </c>
      <c r="P45" s="60" t="s">
        <v>53</v>
      </c>
      <c r="Q45" s="100" t="s">
        <v>53</v>
      </c>
    </row>
    <row r="46" spans="1:17" ht="15.75" customHeight="1">
      <c r="A46" s="101" t="s">
        <v>8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</row>
    <row r="47" spans="1:17" ht="8.4499999999999993" hidden="1" customHeight="1">
      <c r="A47" s="42"/>
      <c r="B47" s="43" t="s">
        <v>8</v>
      </c>
      <c r="C47" s="103" t="s">
        <v>9</v>
      </c>
      <c r="D47" s="104"/>
      <c r="E47" s="105" t="s">
        <v>10</v>
      </c>
      <c r="F47" s="106" t="s">
        <v>11</v>
      </c>
      <c r="G47" s="107" t="s">
        <v>12</v>
      </c>
      <c r="H47" s="106" t="s">
        <v>10</v>
      </c>
      <c r="I47" s="106" t="s">
        <v>11</v>
      </c>
      <c r="J47" s="107" t="s">
        <v>12</v>
      </c>
      <c r="K47" s="106" t="s">
        <v>10</v>
      </c>
      <c r="L47" s="106" t="s">
        <v>11</v>
      </c>
      <c r="M47" s="107" t="s">
        <v>12</v>
      </c>
      <c r="N47" s="106" t="s">
        <v>10</v>
      </c>
      <c r="O47" s="106" t="s">
        <v>11</v>
      </c>
      <c r="P47" s="107" t="s">
        <v>12</v>
      </c>
      <c r="Q47" s="108" t="s">
        <v>13</v>
      </c>
    </row>
  </sheetData>
  <mergeCells count="5">
    <mergeCell ref="A1:Q1"/>
    <mergeCell ref="E2:G2"/>
    <mergeCell ref="H2:J2"/>
    <mergeCell ref="K2:M2"/>
    <mergeCell ref="N2:P2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3"/>
  <sheetViews>
    <sheetView showGridLines="0" workbookViewId="0"/>
  </sheetViews>
  <sheetFormatPr baseColWidth="10" defaultColWidth="10.85546875" defaultRowHeight="15.4" customHeight="1"/>
  <cols>
    <col min="1" max="1" width="19.140625" style="1" customWidth="1"/>
    <col min="2" max="2" width="4.28515625" style="1" customWidth="1"/>
    <col min="3" max="3" width="16.42578125" style="1" customWidth="1"/>
    <col min="4" max="4" width="23.140625" style="1" customWidth="1"/>
    <col min="5" max="5" width="3.28515625" style="1" customWidth="1"/>
    <col min="6" max="6" width="14.140625" style="1" customWidth="1"/>
    <col min="7" max="7" width="20" style="1" customWidth="1"/>
    <col min="8" max="8" width="5.42578125" style="1" customWidth="1"/>
    <col min="9" max="9" width="5.28515625" style="1" customWidth="1"/>
    <col min="10" max="10" width="3.42578125" style="1" customWidth="1"/>
    <col min="11" max="12" width="10.85546875" style="1" customWidth="1"/>
    <col min="13" max="16384" width="10.85546875" style="1"/>
  </cols>
  <sheetData>
    <row r="1" spans="1:11" ht="33" customHeight="1">
      <c r="A1" s="109"/>
      <c r="B1" s="110"/>
      <c r="C1" s="111" t="s">
        <v>75</v>
      </c>
      <c r="D1" s="111" t="s">
        <v>76</v>
      </c>
      <c r="E1" s="111" t="s">
        <v>77</v>
      </c>
      <c r="F1" s="111" t="s">
        <v>78</v>
      </c>
      <c r="G1" s="111" t="s">
        <v>79</v>
      </c>
      <c r="H1" s="111" t="s">
        <v>80</v>
      </c>
      <c r="I1" s="111" t="s">
        <v>81</v>
      </c>
      <c r="J1" s="112"/>
      <c r="K1" s="72"/>
    </row>
    <row r="2" spans="1:11" ht="31.5" customHeight="1">
      <c r="A2" s="113"/>
      <c r="B2" s="114" t="s">
        <v>82</v>
      </c>
      <c r="C2" s="115" t="s">
        <v>83</v>
      </c>
      <c r="D2" s="116" t="s">
        <v>84</v>
      </c>
      <c r="E2" s="117" t="s">
        <v>85</v>
      </c>
      <c r="F2" s="116" t="s">
        <v>86</v>
      </c>
      <c r="G2" s="116" t="s">
        <v>87</v>
      </c>
      <c r="H2" s="118">
        <v>183</v>
      </c>
      <c r="I2" s="119">
        <v>213</v>
      </c>
      <c r="J2" s="120">
        <v>1</v>
      </c>
      <c r="K2" s="72"/>
    </row>
    <row r="3" spans="1:11" ht="31.5" customHeight="1">
      <c r="A3" s="113"/>
      <c r="B3" s="121" t="s">
        <v>88</v>
      </c>
      <c r="C3" s="115" t="s">
        <v>89</v>
      </c>
      <c r="D3" s="116" t="s">
        <v>90</v>
      </c>
      <c r="E3" s="117" t="s">
        <v>85</v>
      </c>
      <c r="F3" s="116" t="s">
        <v>91</v>
      </c>
      <c r="G3" s="116" t="s">
        <v>92</v>
      </c>
      <c r="H3" s="118">
        <v>199</v>
      </c>
      <c r="I3" s="119">
        <v>214</v>
      </c>
      <c r="J3" s="120">
        <f t="shared" ref="J3:J17" si="0">SUM(J2+1)</f>
        <v>2</v>
      </c>
      <c r="K3" s="72"/>
    </row>
    <row r="4" spans="1:11" ht="31.5" customHeight="1">
      <c r="A4" s="113"/>
      <c r="B4" s="121" t="s">
        <v>93</v>
      </c>
      <c r="C4" s="115" t="s">
        <v>94</v>
      </c>
      <c r="D4" s="116" t="s">
        <v>95</v>
      </c>
      <c r="E4" s="117" t="s">
        <v>85</v>
      </c>
      <c r="F4" s="116" t="s">
        <v>91</v>
      </c>
      <c r="G4" s="122"/>
      <c r="H4" s="123"/>
      <c r="I4" s="119">
        <v>215</v>
      </c>
      <c r="J4" s="120">
        <f t="shared" si="0"/>
        <v>3</v>
      </c>
      <c r="K4" s="72"/>
    </row>
    <row r="5" spans="1:11" ht="31.5" customHeight="1">
      <c r="A5" s="113"/>
      <c r="B5" s="121" t="s">
        <v>96</v>
      </c>
      <c r="C5" s="115" t="s">
        <v>97</v>
      </c>
      <c r="D5" s="116" t="s">
        <v>98</v>
      </c>
      <c r="E5" s="117" t="s">
        <v>85</v>
      </c>
      <c r="F5" s="116" t="s">
        <v>91</v>
      </c>
      <c r="G5" s="122"/>
      <c r="H5" s="123"/>
      <c r="I5" s="119">
        <v>216</v>
      </c>
      <c r="J5" s="120">
        <f t="shared" si="0"/>
        <v>4</v>
      </c>
      <c r="K5" s="72"/>
    </row>
    <row r="6" spans="1:11" ht="31.5" customHeight="1">
      <c r="A6" s="113"/>
      <c r="B6" s="121" t="s">
        <v>99</v>
      </c>
      <c r="C6" s="115" t="s">
        <v>100</v>
      </c>
      <c r="D6" s="116" t="s">
        <v>101</v>
      </c>
      <c r="E6" s="117" t="s">
        <v>85</v>
      </c>
      <c r="F6" s="116" t="s">
        <v>91</v>
      </c>
      <c r="G6" s="116" t="s">
        <v>102</v>
      </c>
      <c r="H6" s="118">
        <v>213</v>
      </c>
      <c r="I6" s="119">
        <v>231</v>
      </c>
      <c r="J6" s="120">
        <f t="shared" si="0"/>
        <v>5</v>
      </c>
      <c r="K6" s="72"/>
    </row>
    <row r="7" spans="1:11" ht="31.5" customHeight="1">
      <c r="A7" s="113"/>
      <c r="B7" s="121" t="s">
        <v>103</v>
      </c>
      <c r="C7" s="115" t="s">
        <v>104</v>
      </c>
      <c r="D7" s="116" t="s">
        <v>105</v>
      </c>
      <c r="E7" s="117" t="s">
        <v>85</v>
      </c>
      <c r="F7" s="116" t="s">
        <v>106</v>
      </c>
      <c r="G7" s="116" t="s">
        <v>107</v>
      </c>
      <c r="H7" s="124" t="s">
        <v>108</v>
      </c>
      <c r="I7" s="119">
        <v>218</v>
      </c>
      <c r="J7" s="120">
        <f t="shared" si="0"/>
        <v>6</v>
      </c>
      <c r="K7" s="72"/>
    </row>
    <row r="8" spans="1:11" ht="31.5" customHeight="1">
      <c r="A8" s="113"/>
      <c r="B8" s="121" t="s">
        <v>109</v>
      </c>
      <c r="C8" s="115" t="s">
        <v>110</v>
      </c>
      <c r="D8" s="116" t="s">
        <v>111</v>
      </c>
      <c r="E8" s="117" t="s">
        <v>85</v>
      </c>
      <c r="F8" s="116" t="s">
        <v>112</v>
      </c>
      <c r="G8" s="116" t="s">
        <v>113</v>
      </c>
      <c r="H8" s="118">
        <v>195</v>
      </c>
      <c r="I8" s="119">
        <v>219</v>
      </c>
      <c r="J8" s="120">
        <f t="shared" si="0"/>
        <v>7</v>
      </c>
      <c r="K8" s="72"/>
    </row>
    <row r="9" spans="1:11" ht="27.75" customHeight="1">
      <c r="A9" s="113"/>
      <c r="B9" s="121" t="s">
        <v>114</v>
      </c>
      <c r="C9" s="115" t="s">
        <v>115</v>
      </c>
      <c r="D9" s="116" t="s">
        <v>116</v>
      </c>
      <c r="E9" s="117" t="s">
        <v>85</v>
      </c>
      <c r="F9" s="116" t="s">
        <v>117</v>
      </c>
      <c r="G9" s="116" t="s">
        <v>118</v>
      </c>
      <c r="H9" s="118">
        <v>182</v>
      </c>
      <c r="I9" s="118">
        <v>220</v>
      </c>
      <c r="J9" s="120">
        <f t="shared" si="0"/>
        <v>8</v>
      </c>
      <c r="K9" s="72"/>
    </row>
    <row r="10" spans="1:11" ht="27.75" customHeight="1">
      <c r="A10" s="113"/>
      <c r="B10" s="121" t="s">
        <v>119</v>
      </c>
      <c r="C10" s="115" t="s">
        <v>120</v>
      </c>
      <c r="D10" s="116" t="s">
        <v>121</v>
      </c>
      <c r="E10" s="117" t="s">
        <v>85</v>
      </c>
      <c r="F10" s="116" t="s">
        <v>122</v>
      </c>
      <c r="G10" s="116" t="s">
        <v>123</v>
      </c>
      <c r="H10" s="118">
        <v>247</v>
      </c>
      <c r="I10" s="119">
        <v>211</v>
      </c>
      <c r="J10" s="120">
        <f t="shared" si="0"/>
        <v>9</v>
      </c>
      <c r="K10" s="72"/>
    </row>
    <row r="11" spans="1:11" ht="27.75" customHeight="1">
      <c r="A11" s="113"/>
      <c r="B11" s="121" t="s">
        <v>124</v>
      </c>
      <c r="C11" s="115" t="s">
        <v>125</v>
      </c>
      <c r="D11" s="116" t="s">
        <v>126</v>
      </c>
      <c r="E11" s="117" t="s">
        <v>85</v>
      </c>
      <c r="F11" s="116" t="s">
        <v>127</v>
      </c>
      <c r="G11" s="116" t="s">
        <v>128</v>
      </c>
      <c r="H11" s="124" t="s">
        <v>129</v>
      </c>
      <c r="I11" s="119">
        <v>212</v>
      </c>
      <c r="J11" s="120">
        <f t="shared" si="0"/>
        <v>10</v>
      </c>
      <c r="K11" s="72"/>
    </row>
    <row r="12" spans="1:11" ht="27.75" customHeight="1">
      <c r="A12" s="113"/>
      <c r="B12" s="121" t="s">
        <v>130</v>
      </c>
      <c r="C12" s="115" t="s">
        <v>131</v>
      </c>
      <c r="D12" s="116" t="s">
        <v>132</v>
      </c>
      <c r="E12" s="117" t="s">
        <v>85</v>
      </c>
      <c r="F12" s="116" t="s">
        <v>133</v>
      </c>
      <c r="G12" s="116" t="s">
        <v>134</v>
      </c>
      <c r="H12" s="118">
        <v>198</v>
      </c>
      <c r="I12" s="119">
        <v>223</v>
      </c>
      <c r="J12" s="120">
        <f t="shared" si="0"/>
        <v>11</v>
      </c>
      <c r="K12" s="72"/>
    </row>
    <row r="13" spans="1:11" ht="27.75" customHeight="1">
      <c r="A13" s="113"/>
      <c r="B13" s="121" t="s">
        <v>135</v>
      </c>
      <c r="C13" s="115" t="s">
        <v>136</v>
      </c>
      <c r="D13" s="116" t="s">
        <v>137</v>
      </c>
      <c r="E13" s="117" t="s">
        <v>85</v>
      </c>
      <c r="F13" s="116" t="s">
        <v>133</v>
      </c>
      <c r="G13" s="116" t="s">
        <v>138</v>
      </c>
      <c r="H13" s="118">
        <v>208</v>
      </c>
      <c r="I13" s="119">
        <v>224</v>
      </c>
      <c r="J13" s="120">
        <f t="shared" si="0"/>
        <v>12</v>
      </c>
      <c r="K13" s="72"/>
    </row>
    <row r="14" spans="1:11" ht="27.75" customHeight="1">
      <c r="A14" s="113"/>
      <c r="B14" s="121" t="s">
        <v>139</v>
      </c>
      <c r="C14" s="115" t="s">
        <v>140</v>
      </c>
      <c r="D14" s="116" t="s">
        <v>141</v>
      </c>
      <c r="E14" s="117" t="s">
        <v>85</v>
      </c>
      <c r="F14" s="116" t="s">
        <v>133</v>
      </c>
      <c r="G14" s="122"/>
      <c r="H14" s="123"/>
      <c r="I14" s="119">
        <v>225</v>
      </c>
      <c r="J14" s="120">
        <f t="shared" si="0"/>
        <v>13</v>
      </c>
      <c r="K14" s="72"/>
    </row>
    <row r="15" spans="1:11" ht="27.75" customHeight="1">
      <c r="A15" s="113"/>
      <c r="B15" s="121" t="s">
        <v>142</v>
      </c>
      <c r="C15" s="115" t="s">
        <v>143</v>
      </c>
      <c r="D15" s="116" t="s">
        <v>144</v>
      </c>
      <c r="E15" s="117" t="s">
        <v>85</v>
      </c>
      <c r="F15" s="116" t="s">
        <v>145</v>
      </c>
      <c r="G15" s="116" t="s">
        <v>146</v>
      </c>
      <c r="H15" s="118">
        <v>120</v>
      </c>
      <c r="I15" s="119">
        <v>227</v>
      </c>
      <c r="J15" s="120">
        <f t="shared" si="0"/>
        <v>14</v>
      </c>
      <c r="K15" s="72"/>
    </row>
    <row r="16" spans="1:11" ht="27.75" customHeight="1">
      <c r="A16" s="113"/>
      <c r="B16" s="121" t="s">
        <v>147</v>
      </c>
      <c r="C16" s="115" t="s">
        <v>148</v>
      </c>
      <c r="D16" s="116" t="s">
        <v>149</v>
      </c>
      <c r="E16" s="117" t="s">
        <v>85</v>
      </c>
      <c r="F16" s="116" t="s">
        <v>150</v>
      </c>
      <c r="G16" s="116" t="s">
        <v>108</v>
      </c>
      <c r="H16" s="118">
        <v>256</v>
      </c>
      <c r="I16" s="119">
        <v>230</v>
      </c>
      <c r="J16" s="120">
        <f t="shared" si="0"/>
        <v>15</v>
      </c>
      <c r="K16" s="125">
        <f>13+32</f>
        <v>45</v>
      </c>
    </row>
    <row r="17" spans="1:11" ht="27.75" customHeight="1">
      <c r="A17" s="113"/>
      <c r="B17" s="121" t="s">
        <v>151</v>
      </c>
      <c r="C17" s="115" t="s">
        <v>152</v>
      </c>
      <c r="D17" s="116" t="s">
        <v>153</v>
      </c>
      <c r="E17" s="126" t="s">
        <v>85</v>
      </c>
      <c r="F17" s="116" t="s">
        <v>154</v>
      </c>
      <c r="G17" s="122"/>
      <c r="H17" s="118">
        <v>215</v>
      </c>
      <c r="I17" s="118">
        <v>136</v>
      </c>
      <c r="J17" s="120">
        <f t="shared" si="0"/>
        <v>16</v>
      </c>
      <c r="K17" s="72"/>
    </row>
    <row r="18" spans="1:11" ht="29.25" customHeight="1">
      <c r="A18" s="113"/>
      <c r="B18" s="121" t="s">
        <v>155</v>
      </c>
      <c r="C18" s="127"/>
      <c r="D18" s="122"/>
      <c r="E18" s="128"/>
      <c r="F18" s="122"/>
      <c r="G18" s="122"/>
      <c r="H18" s="123"/>
      <c r="I18" s="123"/>
      <c r="J18" s="112"/>
      <c r="K18" s="72"/>
    </row>
    <row r="19" spans="1:11" ht="29.25" customHeight="1">
      <c r="A19" s="113"/>
      <c r="B19" s="121" t="s">
        <v>156</v>
      </c>
      <c r="C19" s="127"/>
      <c r="D19" s="122"/>
      <c r="E19" s="128"/>
      <c r="F19" s="122"/>
      <c r="G19" s="122"/>
      <c r="H19" s="123"/>
      <c r="I19" s="123"/>
      <c r="J19" s="112"/>
      <c r="K19" s="72"/>
    </row>
    <row r="20" spans="1:11" ht="29.25" customHeight="1">
      <c r="A20" s="113"/>
      <c r="B20" s="121" t="s">
        <v>157</v>
      </c>
      <c r="C20" s="127"/>
      <c r="D20" s="122"/>
      <c r="E20" s="128"/>
      <c r="F20" s="122"/>
      <c r="G20" s="122"/>
      <c r="H20" s="123"/>
      <c r="I20" s="123"/>
      <c r="J20" s="112"/>
      <c r="K20" s="72"/>
    </row>
    <row r="21" spans="1:11" ht="29.25" customHeight="1">
      <c r="A21" s="113"/>
      <c r="B21" s="121" t="s">
        <v>158</v>
      </c>
      <c r="C21" s="127"/>
      <c r="D21" s="122"/>
      <c r="E21" s="128"/>
      <c r="F21" s="122"/>
      <c r="G21" s="122"/>
      <c r="H21" s="123"/>
      <c r="I21" s="123"/>
      <c r="J21" s="112"/>
      <c r="K21" s="72"/>
    </row>
    <row r="22" spans="1:11" ht="29.25" customHeight="1">
      <c r="A22" s="113"/>
      <c r="B22" s="121" t="s">
        <v>159</v>
      </c>
      <c r="C22" s="127"/>
      <c r="D22" s="122"/>
      <c r="E22" s="128"/>
      <c r="F22" s="122"/>
      <c r="G22" s="122"/>
      <c r="H22" s="123"/>
      <c r="I22" s="123"/>
      <c r="J22" s="112"/>
      <c r="K22" s="72"/>
    </row>
    <row r="23" spans="1:11" ht="29.25" customHeight="1">
      <c r="A23" s="113"/>
      <c r="B23" s="121" t="s">
        <v>160</v>
      </c>
      <c r="C23" s="127"/>
      <c r="D23" s="122"/>
      <c r="E23" s="128"/>
      <c r="F23" s="122"/>
      <c r="G23" s="122"/>
      <c r="H23" s="123"/>
      <c r="I23" s="123"/>
      <c r="J23" s="112"/>
      <c r="K23" s="72"/>
    </row>
    <row r="24" spans="1:11" ht="29.25" customHeight="1">
      <c r="A24" s="113"/>
      <c r="B24" s="121" t="s">
        <v>161</v>
      </c>
      <c r="C24" s="127"/>
      <c r="D24" s="122"/>
      <c r="E24" s="128"/>
      <c r="F24" s="122"/>
      <c r="G24" s="122"/>
      <c r="H24" s="123"/>
      <c r="I24" s="123"/>
      <c r="J24" s="112"/>
      <c r="K24" s="72"/>
    </row>
    <row r="25" spans="1:11" ht="29.25" customHeight="1">
      <c r="A25" s="113"/>
      <c r="B25" s="121" t="s">
        <v>162</v>
      </c>
      <c r="C25" s="127"/>
      <c r="D25" s="122"/>
      <c r="E25" s="128"/>
      <c r="F25" s="122"/>
      <c r="G25" s="122"/>
      <c r="H25" s="123"/>
      <c r="I25" s="123"/>
      <c r="J25" s="112"/>
      <c r="K25" s="72"/>
    </row>
    <row r="26" spans="1:11" ht="29.25" customHeight="1">
      <c r="A26" s="113"/>
      <c r="B26" s="121" t="s">
        <v>163</v>
      </c>
      <c r="C26" s="127"/>
      <c r="D26" s="122"/>
      <c r="E26" s="128"/>
      <c r="F26" s="122"/>
      <c r="G26" s="122"/>
      <c r="H26" s="123"/>
      <c r="I26" s="123"/>
      <c r="J26" s="112"/>
      <c r="K26" s="72"/>
    </row>
    <row r="27" spans="1:11" ht="29.25" customHeight="1">
      <c r="A27" s="113"/>
      <c r="B27" s="121" t="s">
        <v>164</v>
      </c>
      <c r="C27" s="127"/>
      <c r="D27" s="122"/>
      <c r="E27" s="128"/>
      <c r="F27" s="122"/>
      <c r="G27" s="122"/>
      <c r="H27" s="123"/>
      <c r="I27" s="123"/>
      <c r="J27" s="112"/>
      <c r="K27" s="72"/>
    </row>
    <row r="28" spans="1:11" ht="29.25" customHeight="1">
      <c r="A28" s="113"/>
      <c r="B28" s="121" t="s">
        <v>165</v>
      </c>
      <c r="C28" s="127"/>
      <c r="D28" s="122"/>
      <c r="E28" s="128"/>
      <c r="F28" s="122"/>
      <c r="G28" s="122"/>
      <c r="H28" s="123"/>
      <c r="I28" s="123"/>
      <c r="J28" s="112"/>
      <c r="K28" s="72"/>
    </row>
    <row r="29" spans="1:11" ht="29.25" customHeight="1">
      <c r="A29" s="113"/>
      <c r="B29" s="121" t="s">
        <v>166</v>
      </c>
      <c r="C29" s="127"/>
      <c r="D29" s="122"/>
      <c r="E29" s="128"/>
      <c r="F29" s="122"/>
      <c r="G29" s="122"/>
      <c r="H29" s="123"/>
      <c r="I29" s="123"/>
      <c r="J29" s="112"/>
      <c r="K29" s="72"/>
    </row>
    <row r="30" spans="1:11" ht="29.25" customHeight="1">
      <c r="A30" s="113"/>
      <c r="B30" s="121" t="s">
        <v>167</v>
      </c>
      <c r="C30" s="127"/>
      <c r="D30" s="122"/>
      <c r="E30" s="128"/>
      <c r="F30" s="122"/>
      <c r="G30" s="122"/>
      <c r="H30" s="123"/>
      <c r="I30" s="123"/>
      <c r="J30" s="112"/>
      <c r="K30" s="72"/>
    </row>
    <row r="31" spans="1:11" ht="29.25" customHeight="1">
      <c r="A31" s="113"/>
      <c r="B31" s="121" t="s">
        <v>168</v>
      </c>
      <c r="C31" s="127"/>
      <c r="D31" s="122"/>
      <c r="E31" s="128"/>
      <c r="F31" s="122"/>
      <c r="G31" s="122"/>
      <c r="H31" s="123"/>
      <c r="I31" s="123"/>
      <c r="J31" s="112"/>
      <c r="K31" s="72"/>
    </row>
    <row r="32" spans="1:11" ht="14.25" customHeight="1">
      <c r="A32" s="72"/>
      <c r="B32" s="129"/>
      <c r="C32" s="130"/>
      <c r="D32" s="130"/>
      <c r="E32" s="130"/>
      <c r="F32" s="130"/>
      <c r="G32" s="130"/>
      <c r="H32" s="130"/>
      <c r="I32" s="130"/>
      <c r="J32" s="72"/>
      <c r="K32" s="72"/>
    </row>
    <row r="33" spans="1:11" ht="13.7" customHeight="1">
      <c r="A33" s="72"/>
      <c r="B33" s="131"/>
      <c r="C33" s="72"/>
      <c r="D33" s="72"/>
      <c r="E33" s="72"/>
      <c r="F33" s="72"/>
      <c r="G33" s="72"/>
      <c r="H33" s="72"/>
      <c r="I33" s="72"/>
      <c r="J33" s="72"/>
      <c r="K33" s="72"/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période de temps H</vt:lpstr>
      <vt:lpstr>1 day</vt:lpstr>
      <vt:lpstr>2 day</vt:lpstr>
      <vt:lpstr>3 day</vt:lpstr>
      <vt:lpstr>4 day</vt:lpstr>
      <vt:lpstr>total day 2</vt:lpstr>
      <vt:lpstr>total day 3</vt:lpstr>
      <vt:lpstr>total day 4</vt:lpstr>
      <vt:lpstr>femmes</vt:lpstr>
      <vt:lpstr>hommes</vt:lpstr>
      <vt:lpstr>période de temps F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modified xsi:type="dcterms:W3CDTF">2025-02-26T23:41:42Z</dcterms:modified>
</cp:coreProperties>
</file>